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ks Eleigh\Documents\ME Working Files\Audit\2024\"/>
    </mc:Choice>
  </mc:AlternateContent>
  <xr:revisionPtr revIDLastSave="0" documentId="13_ncr:1_{88CB3D8E-F6FC-4224-B64A-6A7903FC1BDF}" xr6:coauthVersionLast="47" xr6:coauthVersionMax="47" xr10:uidLastSave="{00000000-0000-0000-0000-000000000000}"/>
  <bookViews>
    <workbookView xWindow="-120" yWindow="-120" windowWidth="20730" windowHeight="11160" xr2:uid="{6D4C57A4-A26E-45BF-B42B-6A27B4D7CF8C}"/>
  </bookViews>
  <sheets>
    <sheet name="Sheet1" sheetId="1" r:id="rId1"/>
  </sheets>
  <definedNames>
    <definedName name="_xlnm.Print_Area" localSheetId="0">Sheet1!$A$1:$W$73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O51" i="1"/>
  <c r="O13" i="1" l="1"/>
  <c r="O33" i="1" l="1"/>
  <c r="O30" i="1"/>
  <c r="I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Eanes</author>
  </authors>
  <commentList>
    <comment ref="I4" authorId="0" shapeId="0" xr:uid="{2697B24F-B976-4C07-93F2-6993A334B937}">
      <text>
        <r>
          <rPr>
            <b/>
            <sz val="9"/>
            <color indexed="81"/>
            <rFont val="Tahoma"/>
            <family val="2"/>
          </rPr>
          <t>Original Cost or to be based, or proxy value at 31.03.10</t>
        </r>
      </text>
    </comment>
    <comment ref="I29" authorId="0" shapeId="0" xr:uid="{A1984402-412C-44C2-B143-D24E758F629C}">
      <text>
        <r>
          <rPr>
            <b/>
            <sz val="9"/>
            <color indexed="81"/>
            <rFont val="Tahoma"/>
            <family val="2"/>
          </rPr>
          <t>Estimate, as no invoice found</t>
        </r>
      </text>
    </comment>
    <comment ref="I31" authorId="0" shapeId="0" xr:uid="{9B52C598-38F4-4340-A6FD-C7CB2D42AB9F}">
      <text>
        <r>
          <rPr>
            <b/>
            <sz val="9"/>
            <color indexed="81"/>
            <rFont val="Tahoma"/>
            <family val="2"/>
          </rPr>
          <t>cost £3250 less £1000 from SCC, so £2250 shared 
between MEPC &amp; Whatfield</t>
        </r>
      </text>
    </comment>
  </commentList>
</comments>
</file>

<file path=xl/sharedStrings.xml><?xml version="1.0" encoding="utf-8"?>
<sst xmlns="http://schemas.openxmlformats.org/spreadsheetml/2006/main" count="344" uniqueCount="127">
  <si>
    <t>Description</t>
  </si>
  <si>
    <t>Location</t>
  </si>
  <si>
    <t>Asset Value</t>
  </si>
  <si>
    <t>Custodian</t>
  </si>
  <si>
    <t>PC</t>
  </si>
  <si>
    <t>SCC</t>
  </si>
  <si>
    <t>1978/80</t>
  </si>
  <si>
    <t>1980 &amp; 1998</t>
  </si>
  <si>
    <t>TOTAL</t>
  </si>
  <si>
    <t xml:space="preserve">ASSETS MUST BE INCLUDED AT THEIR HISTORIC COST VALUE OR GIVEN A £1 NOMINAL VALUE TO ENSURE THAT THE PARISH COUNCIL'S  </t>
  </si>
  <si>
    <t>OWNERSHIP AND RESPONSIBILITY ARE RECOGNISED AND NOT LOST OR FORGOTTEN.</t>
  </si>
  <si>
    <t>Commons Reg. Act 1965 Section 8(3)</t>
  </si>
  <si>
    <t>Commons Registration Act 1965 Section 8(3)</t>
  </si>
  <si>
    <t>Noted by PC, SCC &amp; BDC that trees and associated undergrowth</t>
  </si>
  <si>
    <t>belonged to the PC and was therefore to be maintained by PC</t>
  </si>
  <si>
    <t>TOTAL ASSETS</t>
  </si>
  <si>
    <t>As a custodian trustee the Parish Council has the custody, as distinct from the management</t>
  </si>
  <si>
    <t>COMMUNITY ASSETS - WHICH DUE TO THEIR NATURE OR LEGAL STATUS DO NOT HAVE A MARKET VALUE AS THEY CANOT BE SOLD.</t>
  </si>
  <si>
    <t>MEPC Clerk</t>
  </si>
  <si>
    <t>PC (Youth Club)</t>
  </si>
  <si>
    <t>Disposal/ Discharge</t>
  </si>
  <si>
    <t>PC (P.DAY)</t>
  </si>
  <si>
    <t>PC in trust for Village</t>
  </si>
  <si>
    <t>Custodian Trustee</t>
  </si>
  <si>
    <t>Youth Club</t>
  </si>
  <si>
    <t>BDC</t>
  </si>
  <si>
    <t>Date acquired</t>
  </si>
  <si>
    <t>Maintenance/ Inspection</t>
  </si>
  <si>
    <t>Inspected</t>
  </si>
  <si>
    <t>Comments</t>
  </si>
  <si>
    <t>OK</t>
  </si>
  <si>
    <t>Chain link fencing is damaged/broken behind goal post on far side</t>
  </si>
  <si>
    <t>ROSPA inspection</t>
  </si>
  <si>
    <t>OK - stored at Sally Day's house</t>
  </si>
  <si>
    <t>Playing Field, Church Hill</t>
  </si>
  <si>
    <t>Community Shop Wall</t>
  </si>
  <si>
    <t>The Street, Monks Eleigh</t>
  </si>
  <si>
    <t>Village Green, Monks Eleigh</t>
  </si>
  <si>
    <t>Village Shop, Monks Eleigh</t>
  </si>
  <si>
    <t>Swingleton Green, Back Lane</t>
  </si>
  <si>
    <t>Entrance to Playing Field</t>
  </si>
  <si>
    <t>The Causeway, Back Lane</t>
  </si>
  <si>
    <t>Junction Back Lane and Lindsey Road</t>
  </si>
  <si>
    <t>MEPC (P.Day)</t>
  </si>
  <si>
    <t>Lower Byfield (Unit 5), Opposite Fen View</t>
  </si>
  <si>
    <t>N/A</t>
  </si>
  <si>
    <t>OK - Tenant to keep in order</t>
  </si>
  <si>
    <t>Grit Bin</t>
  </si>
  <si>
    <t>Laptop with software for MEPC Clerk</t>
  </si>
  <si>
    <t>Battery charger for SID</t>
  </si>
  <si>
    <t>2 Spare swing seats</t>
  </si>
  <si>
    <t>SID (shared with Whatfield PC)</t>
  </si>
  <si>
    <t>K6 Telephone Kiosk</t>
  </si>
  <si>
    <t>Wooden Log stack</t>
  </si>
  <si>
    <t>Defibrillator</t>
  </si>
  <si>
    <t>4 Dog Bins</t>
  </si>
  <si>
    <t>Tennis set</t>
  </si>
  <si>
    <t>2 Bay (3 Seat) Youth Shelter</t>
  </si>
  <si>
    <t>Village Water Pump (not working)</t>
  </si>
  <si>
    <t>2 Street lights</t>
  </si>
  <si>
    <t>11 Street lights</t>
  </si>
  <si>
    <t>Litter bin &amp; 2 Seats</t>
  </si>
  <si>
    <t>Chain link fencing</t>
  </si>
  <si>
    <t>Slide, B/Ball Hoop, 2 Bay swings</t>
  </si>
  <si>
    <t>Village sign</t>
  </si>
  <si>
    <t>Notice boards</t>
  </si>
  <si>
    <t>Entrance barrier</t>
  </si>
  <si>
    <t>MUGA - Multi-use Games area</t>
  </si>
  <si>
    <t>Quad rider bouncer</t>
  </si>
  <si>
    <t>The administration of the Charity is left in the hands of the charity trustees.</t>
  </si>
  <si>
    <t>2018 - H1</t>
  </si>
  <si>
    <t>2018 - H2</t>
  </si>
  <si>
    <t>2019 - H1</t>
  </si>
  <si>
    <t>Millennium Bridge - Polegate Meadow</t>
  </si>
  <si>
    <t>Nonimal</t>
  </si>
  <si>
    <t>Custodian trustee  *</t>
  </si>
  <si>
    <t>of trust property. A custodian trustee is not a charity trustee.</t>
  </si>
  <si>
    <t>Owned by MEPC (was SCC) - See Inventory</t>
  </si>
  <si>
    <t>* It is noted that the Parish Council is a Custodian Trustee for the above charity (Millennium Green Trust).</t>
  </si>
  <si>
    <t>OK, but sign at entrance not on post and information not up-to-date (Location of public telephone, phone number of Clerk)</t>
  </si>
  <si>
    <t>"No Parking" Sign</t>
  </si>
  <si>
    <t>Monks Eleigh Playing Field, Church Hill, 2.85 Acres</t>
  </si>
  <si>
    <t>Polebridge or Polegate Meadow, 1.194 Acres</t>
  </si>
  <si>
    <t>Village Green VG28, Swingleton Green</t>
  </si>
  <si>
    <t>Village Green VG27, Church Hill</t>
  </si>
  <si>
    <t>Millennium Green Trust</t>
  </si>
  <si>
    <t>Church Walk, Church Hill</t>
  </si>
  <si>
    <t>Tarmac MUGA Area</t>
  </si>
  <si>
    <t>Pedestrian gates (hinged)</t>
  </si>
  <si>
    <t>3 Hi-vis jackets speewatch</t>
  </si>
  <si>
    <t>Chris Eames</t>
  </si>
  <si>
    <t>CE</t>
  </si>
  <si>
    <t>Insurance value at 01-10-18</t>
  </si>
  <si>
    <t>6 grit bins</t>
  </si>
  <si>
    <t>various in village agreed with Highways</t>
  </si>
  <si>
    <t xml:space="preserve">Defibrillator </t>
  </si>
  <si>
    <t>Village Hall</t>
  </si>
  <si>
    <t>John Naylor</t>
  </si>
  <si>
    <t>JN</t>
  </si>
  <si>
    <t>Dog Bin</t>
  </si>
  <si>
    <t>Hamplins</t>
  </si>
  <si>
    <t>Lawn mower</t>
  </si>
  <si>
    <t>Millenniium Green</t>
  </si>
  <si>
    <t>PC/MG</t>
  </si>
  <si>
    <t>MG</t>
  </si>
  <si>
    <t>Grit bin (replacement)</t>
  </si>
  <si>
    <t>Swingleton Hill</t>
  </si>
  <si>
    <t>Bench &amp; litter bin</t>
  </si>
  <si>
    <t>Disposal Jan 2023</t>
  </si>
  <si>
    <t>Polgate field, Back Lane</t>
  </si>
  <si>
    <t>Woodenfootbridge</t>
  </si>
  <si>
    <t>5 LED street lights</t>
  </si>
  <si>
    <t>OK - partial disposal 2022-3</t>
  </si>
  <si>
    <t>OK - disposal 2022-3</t>
  </si>
  <si>
    <t>Aerial runway, roundabout, tango swing, toddler unit, child play unit, basket swing and flooring</t>
  </si>
  <si>
    <t>Recreation field</t>
  </si>
  <si>
    <t>disposed of Sep 23</t>
  </si>
  <si>
    <t>DISPOSED OF</t>
  </si>
  <si>
    <t>slide disposed of Sep 2023</t>
  </si>
  <si>
    <t>MONKS ELEIGH PARISH COUNCIL - ASSET REGISTER September 2024</t>
  </si>
  <si>
    <t>Hedge trimmer</t>
  </si>
  <si>
    <t>Watering system</t>
  </si>
  <si>
    <t>Doorcam</t>
  </si>
  <si>
    <t>Noticeboard</t>
  </si>
  <si>
    <t>Swingleton Green</t>
  </si>
  <si>
    <t>Disposed of Jan 2025</t>
  </si>
  <si>
    <t>SID with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</si>
</sst>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quotePrefix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/>
    <xf numFmtId="1" fontId="1" fillId="0" borderId="0" xfId="0" applyNumberFormat="1" applyFont="1"/>
    <xf numFmtId="0" fontId="7" fillId="0" borderId="0" xfId="0" applyFont="1"/>
    <xf numFmtId="1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9" fillId="2" borderId="0" xfId="0" applyFont="1" applyFill="1" applyAlignment="1">
      <alignment horizontal="center" wrapText="1"/>
    </xf>
    <xf numFmtId="0" fontId="1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15" fillId="2" borderId="0" xfId="0" applyFont="1" applyFill="1"/>
    <xf numFmtId="0" fontId="9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9" fillId="2" borderId="2" xfId="0" applyFont="1" applyFill="1" applyBorder="1"/>
    <xf numFmtId="0" fontId="1" fillId="0" borderId="2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9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5" fillId="0" borderId="1" xfId="0" applyFont="1" applyBorder="1"/>
    <xf numFmtId="0" fontId="11" fillId="0" borderId="1" xfId="0" applyFont="1" applyBorder="1"/>
    <xf numFmtId="0" fontId="1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0" borderId="3" xfId="0" applyFont="1" applyBorder="1"/>
    <xf numFmtId="0" fontId="9" fillId="2" borderId="3" xfId="0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 vertical="center"/>
    </xf>
    <xf numFmtId="0" fontId="5" fillId="0" borderId="0" xfId="0" applyFont="1"/>
    <xf numFmtId="8" fontId="1" fillId="0" borderId="0" xfId="0" applyNumberFormat="1" applyFont="1"/>
    <xf numFmtId="17" fontId="0" fillId="0" borderId="0" xfId="0" applyNumberFormat="1"/>
    <xf numFmtId="0" fontId="17" fillId="0" borderId="0" xfId="0" applyFont="1"/>
    <xf numFmtId="0" fontId="1" fillId="0" borderId="5" xfId="0" applyFont="1" applyBorder="1" applyAlignment="1">
      <alignment wrapText="1"/>
    </xf>
    <xf numFmtId="0" fontId="4" fillId="0" borderId="3" xfId="0" applyFont="1" applyBorder="1"/>
    <xf numFmtId="3" fontId="4" fillId="0" borderId="3" xfId="0" applyNumberFormat="1" applyFont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vertical="center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210293</xdr:colOff>
      <xdr:row>18</xdr:row>
      <xdr:rowOff>173182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58ADD9-6C5C-48BE-8147-6FB10AB96DF3}"/>
            </a:ext>
          </a:extLst>
        </xdr:cNvPr>
        <xdr:cNvSpPr txBox="1"/>
      </xdr:nvSpPr>
      <xdr:spPr>
        <a:xfrm>
          <a:off x="10526981" y="3859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2217-814D-4159-999A-FEA9CB19117C}">
  <sheetPr>
    <pageSetUpPr fitToPage="1"/>
  </sheetPr>
  <dimension ref="A1:AB74"/>
  <sheetViews>
    <sheetView tabSelected="1" zoomScale="85" zoomScaleNormal="85" zoomScalePageLayoutView="77" workbookViewId="0">
      <pane xSplit="4" ySplit="4" topLeftCell="F32" activePane="bottomRight" state="frozen"/>
      <selection pane="topRight" activeCell="E1" sqref="E1"/>
      <selection pane="bottomLeft" activeCell="A5" sqref="A5"/>
      <selection pane="bottomRight" activeCell="G45" sqref="G45"/>
    </sheetView>
  </sheetViews>
  <sheetFormatPr defaultRowHeight="15" x14ac:dyDescent="0.25"/>
  <cols>
    <col min="1" max="1" width="12.140625" customWidth="1"/>
    <col min="2" max="2" width="3.140625" customWidth="1"/>
    <col min="3" max="3" width="26.140625" customWidth="1"/>
    <col min="4" max="4" width="3.28515625" customWidth="1"/>
    <col min="5" max="5" width="11.140625" customWidth="1"/>
    <col min="8" max="8" width="5.7109375" customWidth="1"/>
    <col min="9" max="9" width="9.85546875" style="5" customWidth="1"/>
    <col min="10" max="10" width="3.28515625" customWidth="1"/>
    <col min="11" max="11" width="10" customWidth="1"/>
    <col min="12" max="12" width="3.140625" customWidth="1"/>
    <col min="13" max="13" width="11.85546875" customWidth="1"/>
    <col min="14" max="14" width="3.140625" customWidth="1"/>
    <col min="15" max="15" width="11.5703125" style="12" customWidth="1"/>
    <col min="16" max="16" width="3.5703125" customWidth="1"/>
    <col min="17" max="17" width="14.7109375" style="12" customWidth="1"/>
    <col min="18" max="18" width="11.5703125" style="6" customWidth="1"/>
    <col min="19" max="20" width="27" style="5" customWidth="1"/>
    <col min="21" max="21" width="11.5703125" style="6" customWidth="1"/>
    <col min="22" max="23" width="27" style="5" customWidth="1"/>
    <col min="24" max="24" width="11.5703125" style="6" customWidth="1"/>
    <col min="25" max="26" width="27" style="5" customWidth="1"/>
    <col min="27" max="27" width="9.140625" style="5"/>
  </cols>
  <sheetData>
    <row r="1" spans="1:28" ht="21" customHeight="1" x14ac:dyDescent="0.25">
      <c r="A1" s="16"/>
      <c r="B1" s="16"/>
      <c r="C1" s="54" t="s">
        <v>119</v>
      </c>
      <c r="D1" s="20"/>
      <c r="E1" s="20"/>
      <c r="F1" s="20"/>
      <c r="G1" s="20"/>
      <c r="H1" s="20"/>
      <c r="I1" s="51"/>
      <c r="J1" s="20"/>
      <c r="K1" s="16"/>
      <c r="L1" s="16"/>
      <c r="M1" s="16"/>
      <c r="N1" s="16"/>
      <c r="O1" s="14"/>
      <c r="P1" s="16"/>
      <c r="Q1" s="14"/>
      <c r="R1" s="1"/>
      <c r="S1" s="2"/>
      <c r="T1" s="2"/>
      <c r="U1" s="1"/>
      <c r="V1" s="2"/>
      <c r="W1" s="2"/>
      <c r="X1" s="1"/>
      <c r="Y1" s="2"/>
      <c r="Z1" s="2"/>
    </row>
    <row r="2" spans="1:28" x14ac:dyDescent="0.25">
      <c r="A2" s="16"/>
      <c r="B2" s="16"/>
      <c r="C2" s="16"/>
      <c r="D2" s="16"/>
      <c r="E2" s="16"/>
      <c r="F2" s="16"/>
      <c r="G2" s="16"/>
      <c r="H2" s="16"/>
      <c r="I2" s="2"/>
      <c r="J2" s="16"/>
      <c r="K2" s="16"/>
      <c r="L2" s="16"/>
      <c r="M2" s="16"/>
      <c r="N2" s="16"/>
      <c r="O2" s="14"/>
      <c r="P2" s="16"/>
      <c r="Q2" s="14"/>
      <c r="R2" s="1"/>
      <c r="S2" s="2"/>
      <c r="T2" s="2"/>
      <c r="U2" s="1"/>
      <c r="V2" s="2"/>
      <c r="W2" s="2"/>
      <c r="X2" s="1"/>
      <c r="Y2" s="2"/>
      <c r="Z2" s="2"/>
    </row>
    <row r="3" spans="1:28" x14ac:dyDescent="0.25">
      <c r="A3" s="16"/>
      <c r="B3" s="16"/>
      <c r="C3" s="16"/>
      <c r="D3" s="16"/>
      <c r="E3" s="16"/>
      <c r="F3" s="16"/>
      <c r="G3" s="16"/>
      <c r="H3" s="16"/>
      <c r="I3" s="2"/>
      <c r="J3" s="16"/>
      <c r="K3" s="16"/>
      <c r="L3" s="16"/>
      <c r="M3" s="16"/>
      <c r="N3" s="16"/>
      <c r="O3" s="14"/>
      <c r="P3" s="16"/>
      <c r="Q3" s="48"/>
      <c r="R3" s="60" t="s">
        <v>70</v>
      </c>
      <c r="S3" s="60"/>
      <c r="T3" s="61"/>
      <c r="U3" s="62" t="s">
        <v>71</v>
      </c>
      <c r="V3" s="60"/>
      <c r="W3" s="61"/>
      <c r="X3" s="62" t="s">
        <v>72</v>
      </c>
      <c r="Y3" s="60"/>
      <c r="Z3" s="60"/>
      <c r="AA3" s="60"/>
    </row>
    <row r="4" spans="1:28" ht="41.25" customHeight="1" x14ac:dyDescent="0.25">
      <c r="A4" s="21" t="s">
        <v>26</v>
      </c>
      <c r="B4" s="22"/>
      <c r="C4" s="38" t="s">
        <v>0</v>
      </c>
      <c r="D4" s="21"/>
      <c r="E4" s="38" t="s">
        <v>1</v>
      </c>
      <c r="F4" s="22"/>
      <c r="G4" s="21"/>
      <c r="H4" s="22"/>
      <c r="I4" s="43" t="s">
        <v>2</v>
      </c>
      <c r="J4" s="24"/>
      <c r="K4" s="24" t="s">
        <v>3</v>
      </c>
      <c r="L4" s="25"/>
      <c r="M4" s="21" t="s">
        <v>20</v>
      </c>
      <c r="N4" s="26"/>
      <c r="O4" s="45" t="s">
        <v>92</v>
      </c>
      <c r="P4" s="27"/>
      <c r="Q4" s="45" t="s">
        <v>27</v>
      </c>
      <c r="R4" s="30" t="s">
        <v>28</v>
      </c>
      <c r="S4" s="24" t="s">
        <v>29</v>
      </c>
      <c r="T4" s="34" t="s">
        <v>32</v>
      </c>
      <c r="U4" s="30" t="s">
        <v>28</v>
      </c>
      <c r="V4" s="24" t="s">
        <v>29</v>
      </c>
      <c r="W4" s="34" t="s">
        <v>32</v>
      </c>
      <c r="X4" s="30" t="s">
        <v>28</v>
      </c>
      <c r="Y4" s="24" t="s">
        <v>29</v>
      </c>
      <c r="Z4" s="34" t="s">
        <v>32</v>
      </c>
      <c r="AA4" s="29"/>
      <c r="AB4" s="28"/>
    </row>
    <row r="5" spans="1:28" x14ac:dyDescent="0.25">
      <c r="A5" s="4">
        <v>1998</v>
      </c>
      <c r="B5" s="2"/>
      <c r="C5" s="39" t="s">
        <v>59</v>
      </c>
      <c r="D5" s="2"/>
      <c r="E5" s="39" t="s">
        <v>44</v>
      </c>
      <c r="F5" s="2"/>
      <c r="G5" s="2"/>
      <c r="H5" s="2"/>
      <c r="I5" s="49">
        <v>0</v>
      </c>
      <c r="J5" s="16"/>
      <c r="K5" s="1" t="s">
        <v>4</v>
      </c>
      <c r="L5" s="2"/>
      <c r="M5" s="2"/>
      <c r="N5" s="10"/>
      <c r="O5" s="49">
        <v>0</v>
      </c>
      <c r="P5" s="16"/>
      <c r="Q5" s="42" t="s">
        <v>5</v>
      </c>
      <c r="R5" s="33">
        <v>43132</v>
      </c>
      <c r="S5" s="2" t="s">
        <v>113</v>
      </c>
      <c r="T5" s="36" t="s">
        <v>45</v>
      </c>
      <c r="U5" s="32"/>
      <c r="V5" s="2"/>
      <c r="W5" s="36" t="s">
        <v>45</v>
      </c>
      <c r="X5" s="32"/>
      <c r="Y5" s="2"/>
      <c r="Z5" s="36" t="s">
        <v>45</v>
      </c>
    </row>
    <row r="6" spans="1:28" x14ac:dyDescent="0.25">
      <c r="A6" s="4">
        <v>1974</v>
      </c>
      <c r="B6" s="2"/>
      <c r="C6" s="39" t="s">
        <v>60</v>
      </c>
      <c r="D6" s="2"/>
      <c r="E6" s="39" t="s">
        <v>77</v>
      </c>
      <c r="F6" s="2"/>
      <c r="G6" s="2"/>
      <c r="H6" s="2"/>
      <c r="I6" s="50">
        <v>0</v>
      </c>
      <c r="J6" s="16"/>
      <c r="K6" s="1" t="s">
        <v>4</v>
      </c>
      <c r="L6" s="2"/>
      <c r="M6" s="2"/>
      <c r="N6" s="10"/>
      <c r="O6" s="49">
        <v>16000</v>
      </c>
      <c r="P6" s="16"/>
      <c r="Q6" s="42" t="s">
        <v>5</v>
      </c>
      <c r="R6" s="33">
        <v>43132</v>
      </c>
      <c r="S6" s="2" t="s">
        <v>112</v>
      </c>
      <c r="T6" s="36" t="s">
        <v>45</v>
      </c>
      <c r="U6" s="31"/>
      <c r="V6" s="2"/>
      <c r="W6" s="36" t="s">
        <v>45</v>
      </c>
      <c r="X6" s="31"/>
      <c r="Y6" s="2"/>
      <c r="Z6" s="36" t="s">
        <v>45</v>
      </c>
    </row>
    <row r="7" spans="1:28" x14ac:dyDescent="0.25">
      <c r="A7" s="1" t="s">
        <v>6</v>
      </c>
      <c r="B7" s="2"/>
      <c r="C7" s="40" t="s">
        <v>61</v>
      </c>
      <c r="D7" s="2"/>
      <c r="E7" s="40" t="s">
        <v>34</v>
      </c>
      <c r="F7" s="2"/>
      <c r="G7" s="2"/>
      <c r="H7" s="2"/>
      <c r="I7" s="49">
        <v>439</v>
      </c>
      <c r="J7" s="16"/>
      <c r="K7" s="1" t="s">
        <v>4</v>
      </c>
      <c r="L7" s="2"/>
      <c r="M7" s="2"/>
      <c r="N7" s="10"/>
      <c r="O7" s="49">
        <v>2400</v>
      </c>
      <c r="P7" s="16"/>
      <c r="Q7" s="42" t="s">
        <v>4</v>
      </c>
      <c r="R7" s="33">
        <v>43300</v>
      </c>
      <c r="S7" s="2" t="s">
        <v>30</v>
      </c>
      <c r="T7" s="36" t="s">
        <v>45</v>
      </c>
      <c r="U7" s="33"/>
      <c r="V7" s="2"/>
      <c r="W7" s="36" t="s">
        <v>45</v>
      </c>
      <c r="X7" s="33"/>
      <c r="Y7" s="2"/>
      <c r="Z7" s="36" t="s">
        <v>45</v>
      </c>
    </row>
    <row r="8" spans="1:28" x14ac:dyDescent="0.25">
      <c r="A8" s="4">
        <v>1978</v>
      </c>
      <c r="B8" s="2"/>
      <c r="C8" s="40" t="s">
        <v>62</v>
      </c>
      <c r="D8" s="2"/>
      <c r="E8" s="40" t="s">
        <v>34</v>
      </c>
      <c r="F8" s="2"/>
      <c r="G8" s="2"/>
      <c r="H8" s="2"/>
      <c r="I8" s="49">
        <v>1768</v>
      </c>
      <c r="J8" s="16"/>
      <c r="K8" s="1" t="s">
        <v>4</v>
      </c>
      <c r="L8" s="2"/>
      <c r="M8" s="1"/>
      <c r="N8" s="10"/>
      <c r="O8" s="49">
        <v>1500</v>
      </c>
      <c r="P8" s="16"/>
      <c r="Q8" s="42" t="s">
        <v>4</v>
      </c>
      <c r="R8" s="33">
        <v>43300</v>
      </c>
      <c r="S8" s="2" t="s">
        <v>31</v>
      </c>
      <c r="T8" s="36" t="s">
        <v>45</v>
      </c>
      <c r="U8" s="33"/>
      <c r="V8" s="2"/>
      <c r="W8" s="36" t="s">
        <v>45</v>
      </c>
      <c r="X8" s="33"/>
      <c r="Y8" s="2"/>
      <c r="Z8" s="36" t="s">
        <v>45</v>
      </c>
    </row>
    <row r="9" spans="1:28" x14ac:dyDescent="0.25">
      <c r="A9" s="4" t="s">
        <v>7</v>
      </c>
      <c r="B9" s="2"/>
      <c r="C9" s="40" t="s">
        <v>63</v>
      </c>
      <c r="D9" s="2"/>
      <c r="E9" s="40" t="s">
        <v>34</v>
      </c>
      <c r="F9" s="2"/>
      <c r="G9" s="2"/>
      <c r="H9" s="2"/>
      <c r="I9" s="49">
        <v>6053</v>
      </c>
      <c r="J9" s="16"/>
      <c r="K9" s="1" t="s">
        <v>4</v>
      </c>
      <c r="L9" s="2"/>
      <c r="M9" s="1"/>
      <c r="N9" s="17"/>
      <c r="O9" s="49">
        <v>3500</v>
      </c>
      <c r="P9" s="16"/>
      <c r="Q9" s="42" t="s">
        <v>4</v>
      </c>
      <c r="R9" s="33">
        <v>43300</v>
      </c>
      <c r="S9" s="2" t="s">
        <v>118</v>
      </c>
      <c r="T9" s="35"/>
      <c r="U9" s="33"/>
      <c r="V9" s="2"/>
      <c r="W9" s="35"/>
      <c r="X9" s="33"/>
      <c r="Y9" s="2"/>
      <c r="Z9" s="35"/>
    </row>
    <row r="10" spans="1:28" x14ac:dyDescent="0.25">
      <c r="A10" s="4">
        <v>1999</v>
      </c>
      <c r="B10" s="2"/>
      <c r="C10" s="40" t="s">
        <v>64</v>
      </c>
      <c r="D10" s="2"/>
      <c r="E10" s="39" t="s">
        <v>37</v>
      </c>
      <c r="F10" s="2"/>
      <c r="G10" s="2"/>
      <c r="H10" s="2"/>
      <c r="I10" s="49">
        <v>2200</v>
      </c>
      <c r="J10" s="16"/>
      <c r="K10" s="1" t="s">
        <v>4</v>
      </c>
      <c r="L10" s="2"/>
      <c r="M10" s="1"/>
      <c r="N10" s="10"/>
      <c r="O10" s="49">
        <v>4000</v>
      </c>
      <c r="P10" s="16"/>
      <c r="Q10" s="42" t="s">
        <v>4</v>
      </c>
      <c r="R10" s="33">
        <v>43300</v>
      </c>
      <c r="S10" s="2" t="s">
        <v>30</v>
      </c>
      <c r="T10" s="36" t="s">
        <v>45</v>
      </c>
      <c r="U10" s="33"/>
      <c r="V10" s="2"/>
      <c r="W10" s="36" t="s">
        <v>45</v>
      </c>
      <c r="X10" s="33"/>
      <c r="Y10" s="2"/>
      <c r="Z10" s="36" t="s">
        <v>45</v>
      </c>
    </row>
    <row r="11" spans="1:28" x14ac:dyDescent="0.25">
      <c r="A11" s="4">
        <v>2002</v>
      </c>
      <c r="B11" s="2"/>
      <c r="C11" s="40" t="s">
        <v>65</v>
      </c>
      <c r="D11" s="2"/>
      <c r="E11" s="40" t="s">
        <v>38</v>
      </c>
      <c r="F11" s="2"/>
      <c r="G11" s="2"/>
      <c r="H11" s="2"/>
      <c r="I11" s="49">
        <v>200</v>
      </c>
      <c r="J11" s="16"/>
      <c r="K11" s="1" t="s">
        <v>4</v>
      </c>
      <c r="L11" s="2"/>
      <c r="M11" s="1"/>
      <c r="N11" s="10"/>
      <c r="O11" s="49">
        <v>500</v>
      </c>
      <c r="P11" s="16"/>
      <c r="Q11" s="42" t="s">
        <v>4</v>
      </c>
      <c r="R11" s="33">
        <v>43300</v>
      </c>
      <c r="S11" s="2" t="s">
        <v>30</v>
      </c>
      <c r="T11" s="36" t="s">
        <v>45</v>
      </c>
      <c r="U11" s="33"/>
      <c r="V11" s="2"/>
      <c r="W11" s="36" t="s">
        <v>45</v>
      </c>
      <c r="X11" s="33"/>
      <c r="Y11" s="2"/>
      <c r="Z11" s="36" t="s">
        <v>45</v>
      </c>
    </row>
    <row r="12" spans="1:28" x14ac:dyDescent="0.25">
      <c r="A12" s="1"/>
      <c r="B12" s="2"/>
      <c r="C12" s="39"/>
      <c r="D12" s="2"/>
      <c r="E12" s="40" t="s">
        <v>39</v>
      </c>
      <c r="F12" s="2"/>
      <c r="G12" s="2"/>
      <c r="H12" s="2"/>
      <c r="I12" s="49">
        <v>0</v>
      </c>
      <c r="J12" s="16"/>
      <c r="K12" s="1" t="s">
        <v>4</v>
      </c>
      <c r="L12" s="2"/>
      <c r="M12" s="1"/>
      <c r="N12" s="17"/>
      <c r="O12" s="49">
        <v>0</v>
      </c>
      <c r="P12" s="16"/>
      <c r="Q12" s="42" t="s">
        <v>4</v>
      </c>
      <c r="R12" s="33">
        <v>43300</v>
      </c>
      <c r="S12" s="2" t="s">
        <v>125</v>
      </c>
      <c r="T12" s="36" t="s">
        <v>45</v>
      </c>
      <c r="U12" s="33"/>
      <c r="V12" s="2"/>
      <c r="W12" s="36" t="s">
        <v>45</v>
      </c>
      <c r="X12" s="33"/>
      <c r="Y12" s="2"/>
      <c r="Z12" s="36" t="s">
        <v>45</v>
      </c>
    </row>
    <row r="13" spans="1:28" x14ac:dyDescent="0.25">
      <c r="A13" s="4">
        <v>2002</v>
      </c>
      <c r="B13" s="2"/>
      <c r="C13" s="39" t="s">
        <v>66</v>
      </c>
      <c r="D13" s="2"/>
      <c r="E13" s="40" t="s">
        <v>34</v>
      </c>
      <c r="F13" s="2"/>
      <c r="G13" s="2"/>
      <c r="H13" s="2"/>
      <c r="I13" s="49">
        <v>450</v>
      </c>
      <c r="J13" s="16"/>
      <c r="K13" s="1" t="s">
        <v>4</v>
      </c>
      <c r="L13" s="2"/>
      <c r="M13" s="1"/>
      <c r="N13" s="10"/>
      <c r="O13" s="49">
        <f t="shared" ref="O13" si="0">I13</f>
        <v>450</v>
      </c>
      <c r="P13" s="16"/>
      <c r="Q13" s="42" t="s">
        <v>4</v>
      </c>
      <c r="R13" s="33">
        <v>43300</v>
      </c>
      <c r="S13" s="2" t="s">
        <v>30</v>
      </c>
      <c r="T13" s="35"/>
      <c r="U13" s="33"/>
      <c r="V13" s="2"/>
      <c r="W13" s="35"/>
      <c r="X13" s="33"/>
      <c r="Y13" s="2"/>
      <c r="Z13" s="35"/>
    </row>
    <row r="14" spans="1:28" x14ac:dyDescent="0.25">
      <c r="A14" s="4">
        <v>2005</v>
      </c>
      <c r="B14" s="2"/>
      <c r="C14" s="39" t="s">
        <v>88</v>
      </c>
      <c r="D14" s="2"/>
      <c r="E14" s="40" t="s">
        <v>34</v>
      </c>
      <c r="F14" s="2"/>
      <c r="G14" s="2"/>
      <c r="H14" s="2"/>
      <c r="I14" s="49">
        <v>595</v>
      </c>
      <c r="J14" s="16"/>
      <c r="K14" s="1" t="s">
        <v>4</v>
      </c>
      <c r="L14" s="2"/>
      <c r="M14" s="1"/>
      <c r="N14" s="10"/>
      <c r="O14" s="49">
        <v>600</v>
      </c>
      <c r="P14" s="16"/>
      <c r="Q14" s="42" t="s">
        <v>4</v>
      </c>
      <c r="R14" s="33">
        <v>43300</v>
      </c>
      <c r="S14" s="2" t="s">
        <v>30</v>
      </c>
      <c r="T14" s="35"/>
      <c r="U14" s="33"/>
      <c r="V14" s="2"/>
      <c r="W14" s="35"/>
      <c r="X14" s="33"/>
      <c r="Y14" s="2"/>
      <c r="Z14" s="35"/>
    </row>
    <row r="15" spans="1:28" x14ac:dyDescent="0.25">
      <c r="A15" s="1">
        <v>2007</v>
      </c>
      <c r="B15" s="2"/>
      <c r="C15" s="39" t="s">
        <v>68</v>
      </c>
      <c r="D15" s="2"/>
      <c r="E15" s="40" t="s">
        <v>34</v>
      </c>
      <c r="F15" s="2"/>
      <c r="G15" s="2"/>
      <c r="H15" s="2"/>
      <c r="I15" s="49">
        <v>2038</v>
      </c>
      <c r="J15" s="16"/>
      <c r="K15" s="1" t="s">
        <v>4</v>
      </c>
      <c r="L15" s="2"/>
      <c r="M15" s="1"/>
      <c r="N15" s="10"/>
      <c r="O15" s="49">
        <v>635</v>
      </c>
      <c r="P15" s="16"/>
      <c r="Q15" s="42" t="s">
        <v>4</v>
      </c>
      <c r="R15" s="33">
        <v>43300</v>
      </c>
      <c r="S15" s="2" t="s">
        <v>30</v>
      </c>
      <c r="T15" s="35"/>
      <c r="U15" s="33"/>
      <c r="V15" s="2"/>
      <c r="W15" s="35"/>
      <c r="X15" s="33"/>
      <c r="Y15" s="2"/>
      <c r="Z15" s="35"/>
    </row>
    <row r="16" spans="1:28" x14ac:dyDescent="0.25">
      <c r="A16" s="1">
        <v>1991</v>
      </c>
      <c r="B16" s="2"/>
      <c r="C16" s="39" t="s">
        <v>107</v>
      </c>
      <c r="D16" s="2"/>
      <c r="E16" s="39" t="s">
        <v>37</v>
      </c>
      <c r="F16" s="2"/>
      <c r="G16" s="2"/>
      <c r="H16" s="2"/>
      <c r="I16" s="49">
        <v>650</v>
      </c>
      <c r="J16" s="16"/>
      <c r="K16" s="1" t="s">
        <v>4</v>
      </c>
      <c r="L16" s="2"/>
      <c r="M16" s="1"/>
      <c r="N16" s="10"/>
      <c r="O16" s="49">
        <v>1400</v>
      </c>
      <c r="P16" s="16"/>
      <c r="Q16" s="42" t="s">
        <v>4</v>
      </c>
      <c r="R16" s="33">
        <v>43300</v>
      </c>
      <c r="S16" s="2" t="s">
        <v>30</v>
      </c>
      <c r="T16" s="36" t="s">
        <v>45</v>
      </c>
      <c r="U16" s="33"/>
      <c r="V16" s="2"/>
      <c r="W16" s="36" t="s">
        <v>45</v>
      </c>
      <c r="X16" s="33"/>
      <c r="Y16" s="2"/>
      <c r="Z16" s="36" t="s">
        <v>45</v>
      </c>
    </row>
    <row r="17" spans="1:26" x14ac:dyDescent="0.25">
      <c r="A17" s="1">
        <v>1854</v>
      </c>
      <c r="B17" s="2"/>
      <c r="C17" s="39" t="s">
        <v>58</v>
      </c>
      <c r="D17" s="2"/>
      <c r="E17" s="39" t="s">
        <v>37</v>
      </c>
      <c r="F17" s="2"/>
      <c r="G17" s="2"/>
      <c r="H17" s="2"/>
      <c r="I17" s="49">
        <v>2500</v>
      </c>
      <c r="J17" s="16"/>
      <c r="K17" s="1" t="s">
        <v>4</v>
      </c>
      <c r="L17" s="2"/>
      <c r="M17" s="1"/>
      <c r="N17" s="10"/>
      <c r="O17" s="49">
        <v>500</v>
      </c>
      <c r="P17" s="16"/>
      <c r="Q17" s="42" t="s">
        <v>4</v>
      </c>
      <c r="R17" s="33">
        <v>43300</v>
      </c>
      <c r="S17" s="2" t="s">
        <v>30</v>
      </c>
      <c r="T17" s="36" t="s">
        <v>45</v>
      </c>
      <c r="U17" s="33"/>
      <c r="V17" s="2"/>
      <c r="W17" s="36" t="s">
        <v>45</v>
      </c>
      <c r="X17" s="33"/>
      <c r="Y17" s="2"/>
      <c r="Z17" s="36" t="s">
        <v>45</v>
      </c>
    </row>
    <row r="18" spans="1:26" x14ac:dyDescent="0.25">
      <c r="A18" s="1">
        <v>2010</v>
      </c>
      <c r="B18" s="2"/>
      <c r="C18" s="39" t="s">
        <v>67</v>
      </c>
      <c r="D18" s="2"/>
      <c r="E18" s="40" t="s">
        <v>34</v>
      </c>
      <c r="F18" s="2"/>
      <c r="G18" s="2"/>
      <c r="H18" s="2"/>
      <c r="I18" s="49">
        <v>12130</v>
      </c>
      <c r="J18" s="16"/>
      <c r="K18" s="1" t="s">
        <v>4</v>
      </c>
      <c r="L18" s="2"/>
      <c r="M18" s="1"/>
      <c r="N18" s="10"/>
      <c r="O18" s="63">
        <v>50000</v>
      </c>
      <c r="P18" s="16"/>
      <c r="Q18" s="42" t="s">
        <v>4</v>
      </c>
      <c r="R18" s="33">
        <v>43300</v>
      </c>
      <c r="S18" s="2" t="s">
        <v>30</v>
      </c>
      <c r="T18" s="35"/>
      <c r="U18" s="33"/>
      <c r="V18" s="2"/>
      <c r="W18" s="35"/>
      <c r="X18" s="33"/>
      <c r="Y18" s="2"/>
      <c r="Z18" s="35"/>
    </row>
    <row r="19" spans="1:26" x14ac:dyDescent="0.25">
      <c r="A19" s="1">
        <v>2010</v>
      </c>
      <c r="B19" s="2"/>
      <c r="C19" s="39" t="s">
        <v>87</v>
      </c>
      <c r="D19" s="2"/>
      <c r="E19" s="40" t="s">
        <v>34</v>
      </c>
      <c r="F19" s="2"/>
      <c r="G19" s="2"/>
      <c r="H19" s="2"/>
      <c r="I19" s="49">
        <v>11435</v>
      </c>
      <c r="J19" s="16"/>
      <c r="K19" s="1" t="s">
        <v>4</v>
      </c>
      <c r="L19" s="2"/>
      <c r="M19" s="1"/>
      <c r="N19" s="10"/>
      <c r="O19" s="63"/>
      <c r="P19" s="16"/>
      <c r="Q19" s="42" t="s">
        <v>4</v>
      </c>
      <c r="R19" s="33">
        <v>43300</v>
      </c>
      <c r="S19" s="2" t="s">
        <v>30</v>
      </c>
      <c r="T19" s="35"/>
      <c r="U19" s="33"/>
      <c r="V19" s="2"/>
      <c r="W19" s="35"/>
      <c r="X19" s="33"/>
      <c r="Y19" s="2"/>
      <c r="Z19" s="35"/>
    </row>
    <row r="20" spans="1:26" x14ac:dyDescent="0.25">
      <c r="A20" s="1">
        <v>2010</v>
      </c>
      <c r="B20" s="2"/>
      <c r="C20" s="39" t="s">
        <v>57</v>
      </c>
      <c r="D20" s="2"/>
      <c r="E20" s="40" t="s">
        <v>34</v>
      </c>
      <c r="F20" s="2"/>
      <c r="G20" s="2"/>
      <c r="H20" s="2"/>
      <c r="I20" s="49">
        <v>4445</v>
      </c>
      <c r="J20" s="16"/>
      <c r="K20" s="1" t="s">
        <v>4</v>
      </c>
      <c r="L20" s="2"/>
      <c r="M20" s="1"/>
      <c r="N20" s="10"/>
      <c r="O20" s="63"/>
      <c r="P20" s="16"/>
      <c r="Q20" s="42" t="s">
        <v>4</v>
      </c>
      <c r="R20" s="33">
        <v>43300</v>
      </c>
      <c r="S20" s="2" t="s">
        <v>30</v>
      </c>
      <c r="T20" s="35"/>
      <c r="U20" s="33"/>
      <c r="V20" s="2"/>
      <c r="W20" s="35"/>
      <c r="X20" s="33"/>
      <c r="Y20" s="2"/>
      <c r="Z20" s="35"/>
    </row>
    <row r="21" spans="1:26" x14ac:dyDescent="0.25">
      <c r="A21" s="1">
        <v>2010</v>
      </c>
      <c r="B21" s="2"/>
      <c r="C21" s="39" t="s">
        <v>56</v>
      </c>
      <c r="D21" s="2"/>
      <c r="E21" s="40" t="s">
        <v>34</v>
      </c>
      <c r="F21" s="2"/>
      <c r="G21" s="2"/>
      <c r="H21" s="2"/>
      <c r="I21" s="49">
        <v>695</v>
      </c>
      <c r="J21" s="16"/>
      <c r="K21" s="18" t="s">
        <v>19</v>
      </c>
      <c r="L21" s="2"/>
      <c r="M21" s="1"/>
      <c r="N21" s="10"/>
      <c r="O21" s="49">
        <v>695</v>
      </c>
      <c r="P21" s="16"/>
      <c r="Q21" s="42" t="s">
        <v>24</v>
      </c>
      <c r="R21" s="33">
        <v>43300</v>
      </c>
      <c r="S21" s="2" t="s">
        <v>33</v>
      </c>
      <c r="T21" s="35"/>
      <c r="U21" s="31"/>
      <c r="V21" s="2"/>
      <c r="W21" s="35"/>
      <c r="X21" s="31"/>
      <c r="Y21" s="2"/>
      <c r="Z21" s="35"/>
    </row>
    <row r="22" spans="1:26" x14ac:dyDescent="0.25">
      <c r="A22" s="1">
        <v>2010</v>
      </c>
      <c r="B22" s="2"/>
      <c r="C22" s="39" t="s">
        <v>55</v>
      </c>
      <c r="D22" s="2"/>
      <c r="E22" s="39" t="s">
        <v>41</v>
      </c>
      <c r="F22" s="2"/>
      <c r="G22" s="2"/>
      <c r="H22" s="9"/>
      <c r="I22" s="49">
        <v>235</v>
      </c>
      <c r="J22" s="16"/>
      <c r="K22" s="1" t="s">
        <v>4</v>
      </c>
      <c r="L22" s="2"/>
      <c r="M22" s="1"/>
      <c r="N22" s="10"/>
      <c r="O22" s="63">
        <v>900</v>
      </c>
      <c r="P22" s="16"/>
      <c r="Q22" s="42" t="s">
        <v>25</v>
      </c>
      <c r="R22" s="33">
        <v>43300</v>
      </c>
      <c r="S22" s="2" t="s">
        <v>30</v>
      </c>
      <c r="T22" s="36" t="s">
        <v>45</v>
      </c>
      <c r="U22" s="33"/>
      <c r="V22" s="2"/>
      <c r="W22" s="36" t="s">
        <v>45</v>
      </c>
      <c r="X22" s="33"/>
      <c r="Y22" s="2"/>
      <c r="Z22" s="36" t="s">
        <v>45</v>
      </c>
    </row>
    <row r="23" spans="1:26" x14ac:dyDescent="0.25">
      <c r="A23" s="1"/>
      <c r="B23" s="2"/>
      <c r="C23" s="39"/>
      <c r="D23" s="2"/>
      <c r="E23" s="39" t="s">
        <v>42</v>
      </c>
      <c r="F23" s="2"/>
      <c r="G23" s="2"/>
      <c r="H23" s="9"/>
      <c r="I23" s="49"/>
      <c r="J23" s="16"/>
      <c r="K23" s="1" t="s">
        <v>4</v>
      </c>
      <c r="L23" s="2"/>
      <c r="M23" s="1"/>
      <c r="N23" s="17"/>
      <c r="O23" s="63"/>
      <c r="P23" s="16"/>
      <c r="Q23" s="42" t="s">
        <v>25</v>
      </c>
      <c r="R23" s="33">
        <v>43300</v>
      </c>
      <c r="S23" s="2" t="s">
        <v>30</v>
      </c>
      <c r="T23" s="36" t="s">
        <v>45</v>
      </c>
      <c r="U23" s="33"/>
      <c r="V23" s="2"/>
      <c r="W23" s="36" t="s">
        <v>45</v>
      </c>
      <c r="X23" s="33"/>
      <c r="Y23" s="2"/>
      <c r="Z23" s="36" t="s">
        <v>45</v>
      </c>
    </row>
    <row r="24" spans="1:26" x14ac:dyDescent="0.25">
      <c r="A24" s="1"/>
      <c r="B24" s="2"/>
      <c r="C24" s="39"/>
      <c r="D24" s="2"/>
      <c r="E24" s="39" t="s">
        <v>37</v>
      </c>
      <c r="F24" s="2"/>
      <c r="G24" s="2"/>
      <c r="H24" s="9"/>
      <c r="I24" s="49"/>
      <c r="J24" s="16"/>
      <c r="K24" s="1" t="s">
        <v>4</v>
      </c>
      <c r="L24" s="2"/>
      <c r="M24" s="1"/>
      <c r="N24" s="19"/>
      <c r="O24" s="63"/>
      <c r="P24" s="16"/>
      <c r="Q24" s="42" t="s">
        <v>25</v>
      </c>
      <c r="R24" s="33">
        <v>43300</v>
      </c>
      <c r="S24" s="2" t="s">
        <v>30</v>
      </c>
      <c r="T24" s="36" t="s">
        <v>45</v>
      </c>
      <c r="U24" s="33"/>
      <c r="V24" s="2"/>
      <c r="W24" s="36" t="s">
        <v>45</v>
      </c>
      <c r="X24" s="33"/>
      <c r="Y24" s="2"/>
      <c r="Z24" s="36" t="s">
        <v>45</v>
      </c>
    </row>
    <row r="25" spans="1:26" x14ac:dyDescent="0.25">
      <c r="A25" s="1"/>
      <c r="B25" s="2"/>
      <c r="C25" s="39"/>
      <c r="D25" s="2"/>
      <c r="E25" s="39" t="s">
        <v>40</v>
      </c>
      <c r="F25" s="2"/>
      <c r="G25" s="2"/>
      <c r="H25" s="9"/>
      <c r="I25" s="49"/>
      <c r="J25" s="16"/>
      <c r="K25" s="1" t="s">
        <v>4</v>
      </c>
      <c r="L25" s="2"/>
      <c r="M25" s="1"/>
      <c r="N25" s="19"/>
      <c r="O25" s="63"/>
      <c r="P25" s="16"/>
      <c r="Q25" s="42" t="s">
        <v>25</v>
      </c>
      <c r="R25" s="33">
        <v>43300</v>
      </c>
      <c r="S25" s="2" t="s">
        <v>30</v>
      </c>
      <c r="T25" s="36" t="s">
        <v>45</v>
      </c>
      <c r="U25" s="33"/>
      <c r="V25" s="2"/>
      <c r="W25" s="36" t="s">
        <v>45</v>
      </c>
      <c r="X25" s="33"/>
      <c r="Y25" s="2"/>
      <c r="Z25" s="36" t="s">
        <v>45</v>
      </c>
    </row>
    <row r="26" spans="1:26" x14ac:dyDescent="0.25">
      <c r="A26" s="1">
        <v>2011</v>
      </c>
      <c r="B26" s="2"/>
      <c r="C26" s="39" t="s">
        <v>52</v>
      </c>
      <c r="D26" s="2"/>
      <c r="E26" s="39" t="s">
        <v>36</v>
      </c>
      <c r="F26" s="2"/>
      <c r="G26" s="2"/>
      <c r="H26" s="9"/>
      <c r="I26" s="49">
        <v>1500</v>
      </c>
      <c r="J26" s="16"/>
      <c r="K26" s="1" t="s">
        <v>4</v>
      </c>
      <c r="L26" s="2"/>
      <c r="M26" s="2"/>
      <c r="N26" s="2"/>
      <c r="O26" s="49">
        <v>4000</v>
      </c>
      <c r="P26" s="16"/>
      <c r="Q26" s="42" t="s">
        <v>4</v>
      </c>
      <c r="R26" s="33">
        <v>43300</v>
      </c>
      <c r="S26" s="2" t="s">
        <v>30</v>
      </c>
      <c r="T26" s="36" t="s">
        <v>45</v>
      </c>
      <c r="U26" s="33"/>
      <c r="V26" s="2"/>
      <c r="W26" s="36" t="s">
        <v>45</v>
      </c>
      <c r="X26" s="33"/>
      <c r="Y26" s="2"/>
      <c r="Z26" s="36" t="s">
        <v>45</v>
      </c>
    </row>
    <row r="27" spans="1:26" x14ac:dyDescent="0.25">
      <c r="A27" s="1">
        <v>2012</v>
      </c>
      <c r="B27" s="2"/>
      <c r="C27" s="39" t="s">
        <v>53</v>
      </c>
      <c r="D27" s="2"/>
      <c r="E27" s="40" t="s">
        <v>117</v>
      </c>
      <c r="F27" s="2"/>
      <c r="G27" s="2"/>
      <c r="H27" s="9"/>
      <c r="I27" s="49">
        <v>0</v>
      </c>
      <c r="J27" s="16"/>
      <c r="K27" s="1" t="s">
        <v>4</v>
      </c>
      <c r="L27" s="2"/>
      <c r="M27" s="2">
        <v>4087</v>
      </c>
      <c r="N27" s="2"/>
      <c r="O27" s="49">
        <v>0</v>
      </c>
      <c r="P27" s="16"/>
      <c r="Q27" s="42"/>
      <c r="R27" s="33" t="s">
        <v>116</v>
      </c>
      <c r="S27" s="2"/>
      <c r="T27" s="35"/>
      <c r="U27" s="33"/>
      <c r="V27" s="2"/>
      <c r="W27" s="35"/>
      <c r="X27" s="33"/>
      <c r="Y27" s="2"/>
      <c r="Z27" s="35"/>
    </row>
    <row r="28" spans="1:26" x14ac:dyDescent="0.25">
      <c r="A28" s="1">
        <v>2014</v>
      </c>
      <c r="B28" s="2"/>
      <c r="C28" s="39" t="s">
        <v>54</v>
      </c>
      <c r="D28" s="2"/>
      <c r="E28" s="39" t="s">
        <v>35</v>
      </c>
      <c r="F28" s="2"/>
      <c r="G28" s="2"/>
      <c r="H28" s="9"/>
      <c r="I28" s="49">
        <v>1775</v>
      </c>
      <c r="J28" s="16"/>
      <c r="K28" s="1" t="s">
        <v>4</v>
      </c>
      <c r="L28" s="2"/>
      <c r="M28" s="2"/>
      <c r="N28" s="2"/>
      <c r="O28" s="49">
        <v>1745</v>
      </c>
      <c r="P28" s="16"/>
      <c r="Q28" s="42" t="s">
        <v>4</v>
      </c>
      <c r="R28" s="33">
        <v>43300</v>
      </c>
      <c r="S28" s="2" t="s">
        <v>30</v>
      </c>
      <c r="T28" s="36" t="s">
        <v>45</v>
      </c>
      <c r="U28" s="33"/>
      <c r="V28" s="2"/>
      <c r="W28" s="36" t="s">
        <v>45</v>
      </c>
      <c r="X28" s="33"/>
      <c r="Y28" s="2"/>
      <c r="Z28" s="36" t="s">
        <v>45</v>
      </c>
    </row>
    <row r="29" spans="1:26" x14ac:dyDescent="0.25">
      <c r="A29" s="1">
        <v>2016</v>
      </c>
      <c r="B29" s="2"/>
      <c r="C29" s="39" t="s">
        <v>47</v>
      </c>
      <c r="D29" s="2"/>
      <c r="E29" s="39" t="s">
        <v>37</v>
      </c>
      <c r="F29" s="2"/>
      <c r="G29" s="2"/>
      <c r="H29" s="16"/>
      <c r="I29" s="49">
        <v>100</v>
      </c>
      <c r="J29" s="7"/>
      <c r="K29" s="1" t="s">
        <v>4</v>
      </c>
      <c r="L29" s="2"/>
      <c r="M29" s="2"/>
      <c r="N29" s="2"/>
      <c r="O29" s="49">
        <v>180</v>
      </c>
      <c r="P29" s="16"/>
      <c r="Q29" s="42" t="s">
        <v>4</v>
      </c>
      <c r="R29" s="33">
        <v>43300</v>
      </c>
      <c r="S29" s="2" t="s">
        <v>30</v>
      </c>
      <c r="T29" s="36" t="s">
        <v>45</v>
      </c>
      <c r="U29" s="33"/>
      <c r="V29" s="2"/>
      <c r="W29" s="36" t="s">
        <v>45</v>
      </c>
      <c r="X29" s="33"/>
      <c r="Y29" s="2"/>
      <c r="Z29" s="36" t="s">
        <v>45</v>
      </c>
    </row>
    <row r="30" spans="1:26" x14ac:dyDescent="0.25">
      <c r="A30" s="13">
        <v>42736</v>
      </c>
      <c r="B30" s="16"/>
      <c r="C30" s="39" t="s">
        <v>80</v>
      </c>
      <c r="D30" s="16"/>
      <c r="E30" s="39" t="s">
        <v>37</v>
      </c>
      <c r="F30" s="16"/>
      <c r="G30" s="16"/>
      <c r="H30" s="16"/>
      <c r="I30" s="49">
        <v>200</v>
      </c>
      <c r="J30" s="16"/>
      <c r="K30" s="1" t="s">
        <v>4</v>
      </c>
      <c r="L30" s="16"/>
      <c r="M30" s="16"/>
      <c r="N30" s="16"/>
      <c r="O30" s="49">
        <f t="shared" ref="O30:O33" si="1">I30</f>
        <v>200</v>
      </c>
      <c r="P30" s="16"/>
      <c r="Q30" s="42" t="s">
        <v>4</v>
      </c>
      <c r="R30" s="33">
        <v>43300</v>
      </c>
      <c r="S30" s="2" t="s">
        <v>30</v>
      </c>
      <c r="T30" s="36" t="s">
        <v>45</v>
      </c>
      <c r="U30" s="33"/>
      <c r="V30" s="2"/>
      <c r="W30" s="36" t="s">
        <v>45</v>
      </c>
      <c r="X30" s="33"/>
      <c r="Y30" s="2"/>
      <c r="Z30" s="36" t="s">
        <v>45</v>
      </c>
    </row>
    <row r="31" spans="1:26" x14ac:dyDescent="0.25">
      <c r="A31" s="13">
        <v>43009</v>
      </c>
      <c r="B31" s="2"/>
      <c r="C31" s="39" t="s">
        <v>51</v>
      </c>
      <c r="D31" s="2"/>
      <c r="E31" s="39" t="s">
        <v>117</v>
      </c>
      <c r="F31" s="2"/>
      <c r="G31" s="2"/>
      <c r="H31" s="16"/>
      <c r="I31" s="49">
        <v>0</v>
      </c>
      <c r="J31" s="7"/>
      <c r="K31" s="2"/>
      <c r="L31" s="2"/>
      <c r="M31" s="52">
        <v>450</v>
      </c>
      <c r="N31" s="2"/>
      <c r="O31" s="49">
        <v>0</v>
      </c>
      <c r="P31" s="16"/>
      <c r="Q31" s="42"/>
      <c r="R31" s="33">
        <v>43300</v>
      </c>
      <c r="S31" s="2" t="s">
        <v>108</v>
      </c>
      <c r="T31" s="36" t="s">
        <v>45</v>
      </c>
      <c r="U31" s="33"/>
      <c r="V31" s="2"/>
      <c r="W31" s="36" t="s">
        <v>45</v>
      </c>
      <c r="X31" s="33"/>
      <c r="Y31" s="2"/>
      <c r="Z31" s="36" t="s">
        <v>45</v>
      </c>
    </row>
    <row r="32" spans="1:26" x14ac:dyDescent="0.25">
      <c r="A32" s="13">
        <v>43009</v>
      </c>
      <c r="B32" s="16"/>
      <c r="C32" s="39" t="s">
        <v>50</v>
      </c>
      <c r="D32" s="16"/>
      <c r="E32" s="41"/>
      <c r="F32" s="16"/>
      <c r="G32" s="16"/>
      <c r="H32" s="16"/>
      <c r="I32" s="49">
        <v>400</v>
      </c>
      <c r="J32" s="7"/>
      <c r="K32" s="1" t="s">
        <v>4</v>
      </c>
      <c r="L32" s="2"/>
      <c r="M32" s="2"/>
      <c r="N32" s="2"/>
      <c r="O32" s="49">
        <v>200</v>
      </c>
      <c r="P32" s="16"/>
      <c r="Q32" s="42" t="s">
        <v>4</v>
      </c>
      <c r="R32" s="33">
        <v>43300</v>
      </c>
      <c r="S32" s="2" t="s">
        <v>30</v>
      </c>
      <c r="T32" s="36" t="s">
        <v>45</v>
      </c>
      <c r="U32" s="33"/>
      <c r="V32" s="2"/>
      <c r="W32" s="36" t="s">
        <v>45</v>
      </c>
      <c r="X32" s="33"/>
      <c r="Y32" s="2"/>
      <c r="Z32" s="36" t="s">
        <v>45</v>
      </c>
    </row>
    <row r="33" spans="1:26" x14ac:dyDescent="0.25">
      <c r="A33" s="13">
        <v>43101</v>
      </c>
      <c r="B33" s="16"/>
      <c r="C33" s="39" t="s">
        <v>49</v>
      </c>
      <c r="D33" s="16"/>
      <c r="E33" s="39" t="s">
        <v>43</v>
      </c>
      <c r="F33" s="16"/>
      <c r="G33" s="16"/>
      <c r="H33" s="16"/>
      <c r="I33" s="49">
        <v>46</v>
      </c>
      <c r="J33" s="7"/>
      <c r="K33" s="1" t="s">
        <v>21</v>
      </c>
      <c r="L33" s="2"/>
      <c r="M33" s="2"/>
      <c r="N33" s="2"/>
      <c r="O33" s="49">
        <f t="shared" si="1"/>
        <v>46</v>
      </c>
      <c r="P33" s="16"/>
      <c r="Q33" s="42" t="s">
        <v>4</v>
      </c>
      <c r="R33" s="33">
        <v>43300</v>
      </c>
      <c r="S33" s="2" t="s">
        <v>30</v>
      </c>
      <c r="T33" s="36" t="s">
        <v>45</v>
      </c>
      <c r="U33" s="33"/>
      <c r="V33" s="2"/>
      <c r="W33" s="36" t="s">
        <v>45</v>
      </c>
      <c r="X33" s="33"/>
      <c r="Y33" s="2"/>
      <c r="Z33" s="36" t="s">
        <v>45</v>
      </c>
    </row>
    <row r="34" spans="1:26" x14ac:dyDescent="0.25">
      <c r="A34" s="13">
        <v>43191</v>
      </c>
      <c r="B34" s="2"/>
      <c r="C34" s="39" t="s">
        <v>48</v>
      </c>
      <c r="D34" s="2"/>
      <c r="E34" s="39" t="s">
        <v>18</v>
      </c>
      <c r="F34" s="2"/>
      <c r="G34" s="2"/>
      <c r="H34" s="16"/>
      <c r="I34" s="49">
        <v>450</v>
      </c>
      <c r="J34" s="7"/>
      <c r="K34" s="2" t="s">
        <v>18</v>
      </c>
      <c r="L34" s="2"/>
      <c r="M34" s="2"/>
      <c r="N34" s="2"/>
      <c r="O34" s="49">
        <v>600</v>
      </c>
      <c r="P34" s="16"/>
      <c r="Q34" s="42" t="s">
        <v>4</v>
      </c>
      <c r="R34" s="33">
        <v>43300</v>
      </c>
      <c r="S34" s="2" t="s">
        <v>30</v>
      </c>
      <c r="T34" s="36" t="s">
        <v>45</v>
      </c>
      <c r="U34" s="33"/>
      <c r="V34" s="2"/>
      <c r="W34" s="36" t="s">
        <v>45</v>
      </c>
      <c r="X34" s="33"/>
      <c r="Y34" s="2"/>
      <c r="Z34" s="36" t="s">
        <v>45</v>
      </c>
    </row>
    <row r="35" spans="1:26" x14ac:dyDescent="0.25">
      <c r="A35" s="13">
        <v>43435</v>
      </c>
      <c r="B35" s="2"/>
      <c r="C35" s="39" t="s">
        <v>101</v>
      </c>
      <c r="D35" s="2"/>
      <c r="E35" s="2" t="s">
        <v>102</v>
      </c>
      <c r="F35" s="2"/>
      <c r="G35" s="2"/>
      <c r="H35" s="16"/>
      <c r="I35" s="49">
        <v>800</v>
      </c>
      <c r="J35" s="7"/>
      <c r="K35" s="2" t="s">
        <v>103</v>
      </c>
      <c r="L35" s="2"/>
      <c r="M35" s="2"/>
      <c r="N35" s="2"/>
      <c r="O35" s="49">
        <v>800</v>
      </c>
      <c r="P35" s="16"/>
      <c r="Q35" s="42" t="s">
        <v>104</v>
      </c>
      <c r="R35" s="33"/>
      <c r="S35" s="2"/>
      <c r="T35" s="36"/>
      <c r="U35" s="33"/>
      <c r="V35" s="2"/>
      <c r="W35" s="36"/>
      <c r="X35" s="33"/>
      <c r="Y35" s="2"/>
      <c r="Z35" s="36"/>
    </row>
    <row r="36" spans="1:26" x14ac:dyDescent="0.25">
      <c r="A36" s="13">
        <v>43556</v>
      </c>
      <c r="B36" s="35"/>
      <c r="C36" s="39" t="s">
        <v>89</v>
      </c>
      <c r="D36" s="2"/>
      <c r="E36" s="51" t="s">
        <v>90</v>
      </c>
      <c r="F36" s="2"/>
      <c r="G36" s="2"/>
      <c r="H36" s="16"/>
      <c r="I36" s="44">
        <v>33.24</v>
      </c>
      <c r="J36" s="7"/>
      <c r="K36" s="2" t="s">
        <v>90</v>
      </c>
      <c r="L36" s="2"/>
      <c r="M36" s="2"/>
      <c r="N36" s="2"/>
      <c r="O36" s="49">
        <v>33</v>
      </c>
      <c r="P36" s="16"/>
      <c r="Q36" s="42" t="s">
        <v>91</v>
      </c>
      <c r="R36" s="33"/>
      <c r="S36" s="2"/>
      <c r="T36" s="36"/>
      <c r="U36" s="33"/>
      <c r="V36" s="2"/>
      <c r="W36" s="36"/>
      <c r="X36" s="33"/>
      <c r="Y36" s="2"/>
      <c r="Z36" s="36"/>
    </row>
    <row r="37" spans="1:26" x14ac:dyDescent="0.25">
      <c r="A37" s="13">
        <v>43678</v>
      </c>
      <c r="B37" s="2"/>
      <c r="C37" s="39" t="s">
        <v>95</v>
      </c>
      <c r="D37" s="2"/>
      <c r="E37" s="51" t="s">
        <v>96</v>
      </c>
      <c r="F37" s="2"/>
      <c r="G37" s="2"/>
      <c r="H37" s="16"/>
      <c r="I37" s="44">
        <v>750</v>
      </c>
      <c r="J37" s="7"/>
      <c r="K37" s="2" t="s">
        <v>97</v>
      </c>
      <c r="L37" s="2"/>
      <c r="M37" s="2"/>
      <c r="N37" s="2"/>
      <c r="O37" s="49">
        <v>750</v>
      </c>
      <c r="P37" s="16"/>
      <c r="Q37" s="42" t="s">
        <v>98</v>
      </c>
      <c r="R37" s="33"/>
      <c r="S37" s="2"/>
      <c r="T37" s="36"/>
      <c r="U37" s="33"/>
      <c r="V37" s="2"/>
      <c r="W37" s="36"/>
      <c r="X37" s="33"/>
      <c r="Y37" s="2"/>
      <c r="Z37" s="36"/>
    </row>
    <row r="38" spans="1:26" x14ac:dyDescent="0.25">
      <c r="A38" s="13">
        <v>43709</v>
      </c>
      <c r="B38" s="2"/>
      <c r="C38" s="39" t="s">
        <v>99</v>
      </c>
      <c r="D38" s="2"/>
      <c r="E38" s="51" t="s">
        <v>100</v>
      </c>
      <c r="F38" s="2"/>
      <c r="G38" s="2"/>
      <c r="H38" s="16"/>
      <c r="I38" s="44">
        <v>123</v>
      </c>
      <c r="J38" s="7"/>
      <c r="K38" s="2" t="s">
        <v>4</v>
      </c>
      <c r="L38" s="2"/>
      <c r="M38" s="2"/>
      <c r="N38" s="2"/>
      <c r="O38" s="49">
        <v>123</v>
      </c>
      <c r="P38" s="16"/>
      <c r="Q38" s="42" t="s">
        <v>4</v>
      </c>
      <c r="R38" s="33"/>
      <c r="S38" s="2"/>
      <c r="T38" s="36"/>
      <c r="U38" s="33"/>
      <c r="V38" s="2"/>
      <c r="W38" s="36"/>
      <c r="X38" s="33"/>
      <c r="Y38" s="2"/>
      <c r="Z38" s="36"/>
    </row>
    <row r="39" spans="1:26" x14ac:dyDescent="0.25">
      <c r="A39" s="13">
        <v>43770</v>
      </c>
      <c r="B39" s="2"/>
      <c r="C39" s="39" t="s">
        <v>93</v>
      </c>
      <c r="D39" s="2"/>
      <c r="E39" s="2" t="s">
        <v>94</v>
      </c>
      <c r="F39" s="2"/>
      <c r="G39" s="2"/>
      <c r="H39" s="16"/>
      <c r="I39" s="49">
        <v>700.2</v>
      </c>
      <c r="J39" s="7"/>
      <c r="K39" s="2" t="s">
        <v>4</v>
      </c>
      <c r="L39" s="2"/>
      <c r="M39" s="2"/>
      <c r="N39" s="2"/>
      <c r="O39" s="49">
        <v>700</v>
      </c>
      <c r="P39" s="16"/>
      <c r="Q39" s="42" t="s">
        <v>4</v>
      </c>
      <c r="R39" s="33"/>
      <c r="S39" s="2"/>
      <c r="T39" s="36"/>
      <c r="U39" s="33"/>
      <c r="V39" s="2"/>
      <c r="W39" s="36"/>
      <c r="X39" s="33"/>
      <c r="Y39" s="2"/>
      <c r="Z39" s="36"/>
    </row>
    <row r="40" spans="1:26" x14ac:dyDescent="0.25">
      <c r="A40" s="13">
        <v>43831</v>
      </c>
      <c r="B40" s="2"/>
      <c r="C40" s="39" t="s">
        <v>49</v>
      </c>
      <c r="D40" s="2"/>
      <c r="E40" s="2" t="s">
        <v>90</v>
      </c>
      <c r="F40" s="2"/>
      <c r="G40" s="2"/>
      <c r="H40" s="16"/>
      <c r="I40" s="44">
        <v>65</v>
      </c>
      <c r="J40" s="7"/>
      <c r="K40" s="2" t="s">
        <v>90</v>
      </c>
      <c r="L40" s="2"/>
      <c r="M40" s="2"/>
      <c r="N40" s="2"/>
      <c r="O40" s="49">
        <v>65</v>
      </c>
      <c r="P40" s="16"/>
      <c r="Q40" s="42" t="s">
        <v>91</v>
      </c>
      <c r="R40" s="33"/>
      <c r="S40" s="2"/>
      <c r="T40" s="36"/>
      <c r="U40" s="33"/>
      <c r="V40" s="2"/>
      <c r="W40" s="36"/>
      <c r="X40" s="33"/>
      <c r="Y40" s="2"/>
      <c r="Z40" s="36"/>
    </row>
    <row r="41" spans="1:26" x14ac:dyDescent="0.25">
      <c r="A41" s="13">
        <v>44136</v>
      </c>
      <c r="B41" s="2"/>
      <c r="C41" s="39" t="s">
        <v>105</v>
      </c>
      <c r="D41" s="2"/>
      <c r="E41" s="2" t="s">
        <v>106</v>
      </c>
      <c r="F41" s="2"/>
      <c r="G41" s="2"/>
      <c r="H41" s="16"/>
      <c r="I41" s="44">
        <v>118</v>
      </c>
      <c r="J41" s="7"/>
      <c r="K41" s="2" t="s">
        <v>4</v>
      </c>
      <c r="L41" s="2"/>
      <c r="M41" s="2"/>
      <c r="N41" s="2"/>
      <c r="O41" s="49">
        <v>118</v>
      </c>
      <c r="P41" s="16"/>
      <c r="Q41" s="42" t="s">
        <v>4</v>
      </c>
      <c r="R41" s="33"/>
      <c r="S41" s="2"/>
      <c r="T41" s="36"/>
      <c r="U41" s="33"/>
      <c r="V41" s="2"/>
      <c r="W41" s="36"/>
      <c r="X41" s="33"/>
      <c r="Y41" s="2"/>
      <c r="Z41" s="36"/>
    </row>
    <row r="42" spans="1:26" x14ac:dyDescent="0.25">
      <c r="A42" s="13">
        <v>44986</v>
      </c>
      <c r="B42" s="2"/>
      <c r="C42" s="39" t="s">
        <v>110</v>
      </c>
      <c r="D42" s="2"/>
      <c r="E42" s="2" t="s">
        <v>109</v>
      </c>
      <c r="F42" s="2"/>
      <c r="G42" s="2"/>
      <c r="H42" s="16"/>
      <c r="I42" s="44">
        <v>3835</v>
      </c>
      <c r="J42" s="7"/>
      <c r="K42" s="2" t="s">
        <v>4</v>
      </c>
      <c r="L42" s="2"/>
      <c r="M42" s="2"/>
      <c r="N42" s="2"/>
      <c r="O42" s="49">
        <v>3835</v>
      </c>
      <c r="P42" s="16"/>
      <c r="Q42" s="42" t="s">
        <v>4</v>
      </c>
      <c r="R42" s="33"/>
      <c r="S42" s="2"/>
      <c r="T42" s="36"/>
      <c r="U42" s="33"/>
      <c r="V42" s="2"/>
      <c r="W42" s="36"/>
      <c r="X42" s="33"/>
      <c r="Y42" s="2"/>
      <c r="Z42" s="36"/>
    </row>
    <row r="43" spans="1:26" x14ac:dyDescent="0.25">
      <c r="A43" s="13">
        <v>44986</v>
      </c>
      <c r="B43" s="2"/>
      <c r="C43" s="39" t="s">
        <v>111</v>
      </c>
      <c r="D43" s="2"/>
      <c r="E43" s="2" t="s">
        <v>94</v>
      </c>
      <c r="F43" s="2"/>
      <c r="G43" s="2"/>
      <c r="H43" s="16"/>
      <c r="I43" s="44">
        <v>5324</v>
      </c>
      <c r="J43" s="7"/>
      <c r="K43" s="2" t="s">
        <v>4</v>
      </c>
      <c r="L43" s="2"/>
      <c r="M43" s="2"/>
      <c r="N43" s="2"/>
      <c r="O43" s="49">
        <v>2050</v>
      </c>
      <c r="P43" s="16"/>
      <c r="Q43" s="42" t="s">
        <v>4</v>
      </c>
      <c r="R43" s="33"/>
      <c r="S43" s="2"/>
      <c r="T43" s="36"/>
      <c r="U43" s="33"/>
      <c r="V43" s="2"/>
      <c r="W43" s="36"/>
      <c r="X43" s="33"/>
      <c r="Y43" s="2"/>
      <c r="Z43" s="36"/>
    </row>
    <row r="44" spans="1:26" x14ac:dyDescent="0.25">
      <c r="A44" s="64">
        <v>8461</v>
      </c>
      <c r="C44" s="39" t="s">
        <v>126</v>
      </c>
      <c r="E44" s="2" t="s">
        <v>90</v>
      </c>
      <c r="I44" s="56">
        <v>3455</v>
      </c>
      <c r="K44" s="2" t="s">
        <v>91</v>
      </c>
      <c r="O44" s="58">
        <v>3455</v>
      </c>
      <c r="Q44" s="58" t="s">
        <v>91</v>
      </c>
      <c r="R44" s="31"/>
      <c r="S44" s="2"/>
      <c r="T44" s="35"/>
      <c r="U44" s="31"/>
      <c r="V44" s="2"/>
      <c r="W44" s="35"/>
      <c r="X44" s="31"/>
      <c r="Y44" s="2"/>
      <c r="Z44" s="35"/>
    </row>
    <row r="45" spans="1:26" ht="51.75" x14ac:dyDescent="0.25">
      <c r="A45" s="64">
        <v>45170</v>
      </c>
      <c r="C45" s="55" t="s">
        <v>114</v>
      </c>
      <c r="E45" s="2" t="s">
        <v>115</v>
      </c>
      <c r="I45" s="57">
        <v>80592</v>
      </c>
      <c r="K45" s="2" t="s">
        <v>4</v>
      </c>
      <c r="O45" s="59">
        <v>80592</v>
      </c>
      <c r="Q45" s="58" t="s">
        <v>4</v>
      </c>
      <c r="R45" s="31"/>
      <c r="S45" s="2"/>
      <c r="T45" s="35"/>
      <c r="U45" s="31"/>
      <c r="V45" s="2"/>
      <c r="W45" s="35"/>
      <c r="X45" s="31"/>
      <c r="Y45" s="2"/>
      <c r="Z45" s="35"/>
    </row>
    <row r="46" spans="1:26" x14ac:dyDescent="0.25">
      <c r="A46" s="64">
        <v>44958</v>
      </c>
      <c r="C46" s="2" t="s">
        <v>120</v>
      </c>
      <c r="E46" s="2"/>
      <c r="I46" s="5">
        <v>158</v>
      </c>
      <c r="K46" s="2"/>
      <c r="O46" s="12">
        <v>158</v>
      </c>
      <c r="Q46" s="12" t="s">
        <v>4</v>
      </c>
      <c r="R46" s="31"/>
      <c r="S46" s="2"/>
      <c r="T46" s="35"/>
      <c r="U46" s="31"/>
      <c r="V46" s="2"/>
      <c r="W46" s="35"/>
      <c r="X46" s="31"/>
      <c r="Y46" s="2"/>
      <c r="Z46" s="35"/>
    </row>
    <row r="47" spans="1:26" x14ac:dyDescent="0.25">
      <c r="A47" s="64">
        <v>45078</v>
      </c>
      <c r="C47" s="53" t="s">
        <v>121</v>
      </c>
      <c r="E47" s="2"/>
      <c r="I47" s="5">
        <v>500</v>
      </c>
      <c r="K47" s="2"/>
      <c r="O47" s="12">
        <v>500</v>
      </c>
      <c r="Q47" s="12" t="s">
        <v>4</v>
      </c>
      <c r="R47" s="31"/>
      <c r="S47" s="2"/>
      <c r="T47" s="35"/>
      <c r="U47" s="31"/>
      <c r="V47" s="2"/>
      <c r="W47" s="35"/>
      <c r="X47" s="31"/>
      <c r="Y47" s="2"/>
      <c r="Z47" s="35"/>
    </row>
    <row r="48" spans="1:26" x14ac:dyDescent="0.25">
      <c r="A48" s="64">
        <v>45536</v>
      </c>
      <c r="C48" s="2" t="s">
        <v>122</v>
      </c>
      <c r="E48" s="2"/>
      <c r="I48" s="5">
        <v>50</v>
      </c>
      <c r="K48" s="2"/>
      <c r="O48" s="12">
        <v>50</v>
      </c>
      <c r="Q48" s="12" t="s">
        <v>4</v>
      </c>
      <c r="R48" s="31"/>
      <c r="S48" s="2"/>
      <c r="T48" s="35"/>
      <c r="U48" s="31"/>
      <c r="V48" s="2"/>
      <c r="W48" s="35"/>
      <c r="X48" s="31"/>
      <c r="Y48" s="2"/>
      <c r="Z48" s="35"/>
    </row>
    <row r="49" spans="1:26" x14ac:dyDescent="0.25">
      <c r="A49" s="64">
        <v>45658</v>
      </c>
      <c r="C49" s="2" t="s">
        <v>123</v>
      </c>
      <c r="E49" s="2" t="s">
        <v>124</v>
      </c>
      <c r="I49" s="5">
        <v>433</v>
      </c>
      <c r="K49" s="2"/>
      <c r="O49" s="12">
        <v>433</v>
      </c>
      <c r="Q49" s="12" t="s">
        <v>4</v>
      </c>
      <c r="R49" s="31"/>
      <c r="S49" s="2"/>
      <c r="T49" s="35"/>
      <c r="U49" s="31"/>
      <c r="V49" s="2"/>
      <c r="W49" s="35"/>
      <c r="X49" s="31"/>
      <c r="Y49" s="2"/>
      <c r="Z49" s="35"/>
    </row>
    <row r="50" spans="1:26" x14ac:dyDescent="0.25">
      <c r="A50" s="53"/>
      <c r="C50" s="2"/>
      <c r="E50" s="2"/>
      <c r="K50" s="2"/>
      <c r="R50" s="31"/>
      <c r="S50" s="2"/>
      <c r="T50" s="35"/>
      <c r="U50" s="31"/>
      <c r="V50" s="2"/>
      <c r="W50" s="35"/>
      <c r="X50" s="31"/>
      <c r="Y50" s="2"/>
      <c r="Z50" s="35"/>
    </row>
    <row r="51" spans="1:26" x14ac:dyDescent="0.25">
      <c r="A51" s="1"/>
      <c r="B51" s="2"/>
      <c r="C51" s="2"/>
      <c r="D51" s="2"/>
      <c r="E51" s="10" t="s">
        <v>8</v>
      </c>
      <c r="F51" s="2"/>
      <c r="G51" s="2"/>
      <c r="H51" s="16"/>
      <c r="I51" s="46">
        <f>SUM(I5:I46)</f>
        <v>146257.44</v>
      </c>
      <c r="J51" s="16"/>
      <c r="K51" s="2"/>
      <c r="L51" s="2"/>
      <c r="M51" s="2"/>
      <c r="N51" s="2"/>
      <c r="O51" s="46">
        <f>SUM(O5:O50)</f>
        <v>183713</v>
      </c>
      <c r="P51" s="16"/>
      <c r="Q51" s="42"/>
      <c r="R51" s="31"/>
      <c r="S51" s="2"/>
      <c r="T51" s="35"/>
      <c r="U51" s="31"/>
      <c r="V51" s="2"/>
      <c r="W51" s="35"/>
      <c r="X51" s="31"/>
      <c r="Y51" s="2"/>
      <c r="Z51" s="35"/>
    </row>
    <row r="52" spans="1:26" x14ac:dyDescent="0.25">
      <c r="A52" s="1"/>
      <c r="B52" s="2"/>
      <c r="C52" s="2"/>
      <c r="D52" s="2"/>
      <c r="E52" s="10"/>
      <c r="F52" s="2"/>
      <c r="G52" s="2"/>
      <c r="H52" s="16"/>
      <c r="I52" s="2"/>
      <c r="J52" s="7"/>
      <c r="K52" s="2"/>
      <c r="L52" s="2"/>
      <c r="M52" s="16"/>
      <c r="N52" s="16"/>
      <c r="O52" s="14"/>
      <c r="P52" s="16"/>
      <c r="Q52" s="42"/>
      <c r="R52" s="31"/>
      <c r="S52" s="2"/>
      <c r="T52" s="35"/>
      <c r="U52" s="31"/>
      <c r="V52" s="2"/>
      <c r="W52" s="35"/>
      <c r="X52" s="31"/>
      <c r="Y52" s="2"/>
      <c r="Z52" s="35"/>
    </row>
    <row r="53" spans="1:26" x14ac:dyDescent="0.25">
      <c r="A53" s="2" t="s">
        <v>17</v>
      </c>
      <c r="B53" s="2"/>
      <c r="C53" s="2"/>
      <c r="D53" s="2"/>
      <c r="E53" s="2"/>
      <c r="F53" s="2"/>
      <c r="G53" s="2"/>
      <c r="H53" s="2"/>
      <c r="I53" s="2"/>
      <c r="J53" s="7"/>
      <c r="K53" s="2"/>
      <c r="L53" s="2"/>
      <c r="M53" s="16"/>
      <c r="N53" s="16"/>
      <c r="O53" s="14"/>
      <c r="P53" s="16"/>
      <c r="Q53" s="42"/>
      <c r="R53" s="31"/>
      <c r="S53" s="2"/>
      <c r="T53" s="35"/>
      <c r="U53" s="31"/>
      <c r="V53" s="2"/>
      <c r="W53" s="35"/>
      <c r="X53" s="31"/>
      <c r="Y53" s="2"/>
      <c r="Z53" s="35"/>
    </row>
    <row r="54" spans="1:26" x14ac:dyDescent="0.25">
      <c r="A54" s="2" t="s">
        <v>9</v>
      </c>
      <c r="B54" s="2"/>
      <c r="C54" s="2"/>
      <c r="D54" s="2"/>
      <c r="E54" s="2"/>
      <c r="F54" s="2"/>
      <c r="G54" s="2"/>
      <c r="H54" s="2"/>
      <c r="I54" s="2"/>
      <c r="J54" s="11"/>
      <c r="K54" s="2"/>
      <c r="L54" s="16"/>
      <c r="M54" s="16"/>
      <c r="N54" s="16"/>
      <c r="O54" s="14"/>
      <c r="P54" s="16"/>
      <c r="Q54" s="42"/>
      <c r="R54" s="31"/>
      <c r="S54" s="2"/>
      <c r="T54" s="35"/>
      <c r="U54" s="31"/>
      <c r="V54" s="2"/>
      <c r="W54" s="35"/>
      <c r="X54" s="31"/>
      <c r="Y54" s="2"/>
      <c r="Z54" s="35"/>
    </row>
    <row r="55" spans="1:26" x14ac:dyDescent="0.25">
      <c r="A55" s="2" t="s">
        <v>10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6"/>
      <c r="N55" s="17"/>
      <c r="O55" s="14"/>
      <c r="P55" s="16"/>
      <c r="Q55" s="42"/>
      <c r="R55" s="31"/>
      <c r="S55" s="2"/>
      <c r="T55" s="35"/>
      <c r="U55" s="31"/>
      <c r="V55" s="2"/>
      <c r="W55" s="35"/>
      <c r="X55" s="31"/>
      <c r="Y55" s="2"/>
      <c r="Z55" s="35"/>
    </row>
    <row r="56" spans="1:26" x14ac:dyDescent="0.25">
      <c r="A56" s="14"/>
      <c r="B56" s="16"/>
      <c r="C56" s="16"/>
      <c r="D56" s="16"/>
      <c r="E56" s="16"/>
      <c r="F56" s="16"/>
      <c r="G56" s="16"/>
      <c r="H56" s="16"/>
      <c r="I56" s="23" t="s">
        <v>74</v>
      </c>
      <c r="J56" s="2"/>
      <c r="L56" s="16"/>
      <c r="M56" s="16"/>
      <c r="N56" s="17"/>
      <c r="O56" s="14"/>
      <c r="P56" s="16"/>
      <c r="Q56" s="42"/>
      <c r="R56" s="33"/>
      <c r="S56" s="2"/>
      <c r="T56" s="35"/>
      <c r="U56" s="33"/>
      <c r="V56" s="2"/>
      <c r="W56" s="35"/>
      <c r="X56" s="33"/>
      <c r="Y56" s="2"/>
      <c r="Z56" s="35"/>
    </row>
    <row r="57" spans="1:26" x14ac:dyDescent="0.25">
      <c r="A57" s="1">
        <v>1978</v>
      </c>
      <c r="B57" s="16"/>
      <c r="C57" s="2" t="s">
        <v>81</v>
      </c>
      <c r="D57" s="16"/>
      <c r="E57" s="16"/>
      <c r="F57" s="16"/>
      <c r="G57" s="16"/>
      <c r="H57" s="16"/>
      <c r="I57" s="42">
        <v>1</v>
      </c>
      <c r="J57" s="2"/>
      <c r="K57" s="2" t="s">
        <v>22</v>
      </c>
      <c r="L57" s="2"/>
      <c r="N57" s="17"/>
      <c r="O57" s="14"/>
      <c r="P57" s="16"/>
      <c r="Q57" s="42" t="s">
        <v>4</v>
      </c>
      <c r="R57" s="33">
        <v>43300</v>
      </c>
      <c r="S57" s="2" t="s">
        <v>79</v>
      </c>
      <c r="T57" s="36" t="s">
        <v>45</v>
      </c>
      <c r="U57" s="33"/>
      <c r="V57" s="2"/>
      <c r="W57" s="36" t="s">
        <v>45</v>
      </c>
      <c r="X57" s="33"/>
      <c r="Y57" s="2"/>
      <c r="Z57" s="36" t="s">
        <v>45</v>
      </c>
    </row>
    <row r="58" spans="1:26" x14ac:dyDescent="0.25">
      <c r="A58" s="1">
        <v>1932</v>
      </c>
      <c r="B58" s="16"/>
      <c r="C58" s="2" t="s">
        <v>82</v>
      </c>
      <c r="D58" s="16"/>
      <c r="E58" s="16"/>
      <c r="F58" s="16"/>
      <c r="G58" s="16"/>
      <c r="H58" s="16"/>
      <c r="I58" s="42">
        <v>1</v>
      </c>
      <c r="J58" s="16"/>
      <c r="K58" s="2" t="s">
        <v>18</v>
      </c>
      <c r="L58" s="2"/>
      <c r="N58" s="17"/>
      <c r="O58" s="14"/>
      <c r="P58" s="16"/>
      <c r="Q58" s="42" t="s">
        <v>4</v>
      </c>
      <c r="R58" s="33">
        <v>43300</v>
      </c>
      <c r="S58" s="2" t="s">
        <v>46</v>
      </c>
      <c r="T58" s="36" t="s">
        <v>45</v>
      </c>
      <c r="U58" s="33"/>
      <c r="V58" s="2"/>
      <c r="W58" s="36" t="s">
        <v>45</v>
      </c>
      <c r="X58" s="33"/>
      <c r="Y58" s="2"/>
      <c r="Z58" s="36" t="s">
        <v>45</v>
      </c>
    </row>
    <row r="59" spans="1:26" x14ac:dyDescent="0.25">
      <c r="A59" s="1">
        <v>1975</v>
      </c>
      <c r="B59" s="16"/>
      <c r="C59" s="2" t="s">
        <v>83</v>
      </c>
      <c r="D59" s="16"/>
      <c r="E59" s="16"/>
      <c r="F59" s="16"/>
      <c r="G59" s="8" t="s">
        <v>11</v>
      </c>
      <c r="H59" s="3"/>
      <c r="I59" s="42">
        <v>1</v>
      </c>
      <c r="J59" s="16"/>
      <c r="K59" s="2" t="s">
        <v>22</v>
      </c>
      <c r="L59" s="2"/>
      <c r="N59" s="17"/>
      <c r="O59" s="14"/>
      <c r="P59" s="16"/>
      <c r="Q59" s="42" t="s">
        <v>4</v>
      </c>
      <c r="R59" s="33">
        <v>43300</v>
      </c>
      <c r="S59" s="2" t="s">
        <v>30</v>
      </c>
      <c r="T59" s="36" t="s">
        <v>45</v>
      </c>
      <c r="U59" s="33"/>
      <c r="V59" s="2"/>
      <c r="W59" s="36" t="s">
        <v>45</v>
      </c>
      <c r="X59" s="33"/>
      <c r="Y59" s="2"/>
      <c r="Z59" s="36" t="s">
        <v>45</v>
      </c>
    </row>
    <row r="60" spans="1:26" x14ac:dyDescent="0.25">
      <c r="A60" s="1">
        <v>1975</v>
      </c>
      <c r="B60" s="16"/>
      <c r="C60" s="2" t="s">
        <v>84</v>
      </c>
      <c r="D60" s="16"/>
      <c r="E60" s="16"/>
      <c r="F60" s="8" t="s">
        <v>12</v>
      </c>
      <c r="G60" s="16"/>
      <c r="H60" s="16"/>
      <c r="I60" s="42">
        <v>1</v>
      </c>
      <c r="J60" s="16"/>
      <c r="K60" s="2" t="s">
        <v>22</v>
      </c>
      <c r="L60" s="2"/>
      <c r="N60" s="17"/>
      <c r="O60" s="14"/>
      <c r="P60" s="16"/>
      <c r="Q60" s="42" t="s">
        <v>4</v>
      </c>
      <c r="R60" s="33">
        <v>43300</v>
      </c>
      <c r="S60" s="2" t="s">
        <v>30</v>
      </c>
      <c r="T60" s="36" t="s">
        <v>45</v>
      </c>
      <c r="U60" s="33"/>
      <c r="V60" s="2"/>
      <c r="W60" s="36" t="s">
        <v>45</v>
      </c>
      <c r="X60" s="33"/>
      <c r="Y60" s="2"/>
      <c r="Z60" s="36" t="s">
        <v>45</v>
      </c>
    </row>
    <row r="61" spans="1:26" x14ac:dyDescent="0.25">
      <c r="A61" s="1"/>
      <c r="B61" s="16"/>
      <c r="C61" s="2" t="s">
        <v>73</v>
      </c>
      <c r="D61" s="16"/>
      <c r="E61" s="16"/>
      <c r="F61" s="16"/>
      <c r="G61" s="16"/>
      <c r="H61" s="16"/>
      <c r="I61" s="42">
        <v>1</v>
      </c>
      <c r="J61" s="16"/>
      <c r="K61" s="2" t="s">
        <v>22</v>
      </c>
      <c r="L61" s="2"/>
      <c r="N61" s="17"/>
      <c r="O61" s="14"/>
      <c r="P61" s="16"/>
      <c r="Q61" s="42" t="s">
        <v>4</v>
      </c>
      <c r="R61" s="33">
        <v>43300</v>
      </c>
      <c r="S61" s="2" t="s">
        <v>30</v>
      </c>
      <c r="T61" s="36" t="s">
        <v>45</v>
      </c>
      <c r="U61" s="33"/>
      <c r="V61" s="2"/>
      <c r="W61" s="36" t="s">
        <v>45</v>
      </c>
      <c r="X61" s="33"/>
      <c r="Y61" s="2"/>
      <c r="Z61" s="36" t="s">
        <v>45</v>
      </c>
    </row>
    <row r="62" spans="1:26" x14ac:dyDescent="0.25">
      <c r="A62" s="1">
        <v>1999</v>
      </c>
      <c r="B62" s="16"/>
      <c r="C62" s="2" t="s">
        <v>85</v>
      </c>
      <c r="D62" s="16"/>
      <c r="E62" s="8" t="s">
        <v>75</v>
      </c>
      <c r="F62" s="8"/>
      <c r="G62" s="8"/>
      <c r="H62" s="8"/>
      <c r="I62" s="42">
        <v>1</v>
      </c>
      <c r="J62" s="16"/>
      <c r="K62" s="2" t="s">
        <v>23</v>
      </c>
      <c r="L62" s="16"/>
      <c r="N62" s="16"/>
      <c r="O62" s="14"/>
      <c r="P62" s="16"/>
      <c r="Q62" s="42"/>
      <c r="R62" s="37" t="s">
        <v>45</v>
      </c>
      <c r="S62" s="2"/>
      <c r="T62" s="36" t="s">
        <v>45</v>
      </c>
      <c r="U62" s="31"/>
      <c r="V62" s="2"/>
      <c r="W62" s="36" t="s">
        <v>45</v>
      </c>
      <c r="X62" s="31"/>
      <c r="Y62" s="2"/>
      <c r="Z62" s="36" t="s">
        <v>45</v>
      </c>
    </row>
    <row r="63" spans="1:26" x14ac:dyDescent="0.25">
      <c r="A63" s="1">
        <v>1993</v>
      </c>
      <c r="B63" s="16"/>
      <c r="C63" s="2" t="s">
        <v>86</v>
      </c>
      <c r="D63" s="16"/>
      <c r="E63" s="8" t="s">
        <v>13</v>
      </c>
      <c r="F63" s="8"/>
      <c r="G63" s="8"/>
      <c r="H63" s="8"/>
      <c r="I63" s="42">
        <v>1</v>
      </c>
      <c r="J63" s="16"/>
      <c r="K63" s="2" t="s">
        <v>22</v>
      </c>
      <c r="L63" s="2"/>
      <c r="N63" s="16"/>
      <c r="O63" s="14"/>
      <c r="P63" s="16"/>
      <c r="Q63" s="42" t="s">
        <v>4</v>
      </c>
      <c r="R63" s="33">
        <v>43300</v>
      </c>
      <c r="S63" s="2" t="s">
        <v>30</v>
      </c>
      <c r="T63" s="36" t="s">
        <v>45</v>
      </c>
      <c r="U63" s="33"/>
      <c r="V63" s="2"/>
      <c r="W63" s="36" t="s">
        <v>45</v>
      </c>
      <c r="X63" s="33"/>
      <c r="Y63" s="2"/>
      <c r="Z63" s="36" t="s">
        <v>45</v>
      </c>
    </row>
    <row r="64" spans="1:26" x14ac:dyDescent="0.25">
      <c r="A64" s="16"/>
      <c r="B64" s="16"/>
      <c r="C64" s="16"/>
      <c r="D64" s="16"/>
      <c r="E64" s="8" t="s">
        <v>14</v>
      </c>
      <c r="F64" s="8"/>
      <c r="G64" s="8"/>
      <c r="H64" s="8"/>
      <c r="I64" s="14"/>
      <c r="J64" s="16"/>
      <c r="L64" s="16"/>
      <c r="M64" s="3"/>
      <c r="N64" s="16"/>
      <c r="O64" s="14"/>
      <c r="P64" s="16"/>
      <c r="Q64" s="1"/>
      <c r="R64" s="1"/>
      <c r="S64" s="2"/>
      <c r="T64" s="35"/>
      <c r="U64" s="31"/>
      <c r="V64" s="2"/>
      <c r="W64" s="35"/>
      <c r="X64" s="31"/>
      <c r="Y64" s="2"/>
      <c r="Z64" s="35"/>
    </row>
    <row r="65" spans="1:26" x14ac:dyDescent="0.25">
      <c r="A65" s="16"/>
      <c r="B65" s="16"/>
      <c r="C65" s="16"/>
      <c r="D65" s="16"/>
      <c r="E65" s="8"/>
      <c r="F65" s="8"/>
      <c r="G65" s="8"/>
      <c r="H65" s="8"/>
      <c r="I65" s="14"/>
      <c r="J65" s="16"/>
      <c r="L65" s="16"/>
      <c r="M65" s="3"/>
      <c r="N65" s="16"/>
      <c r="O65" s="14"/>
      <c r="P65" s="16"/>
      <c r="Q65" s="1"/>
      <c r="R65" s="1"/>
      <c r="S65" s="2"/>
      <c r="T65" s="35"/>
      <c r="U65" s="31"/>
      <c r="V65" s="2"/>
      <c r="W65" s="35"/>
      <c r="X65" s="31"/>
      <c r="Y65" s="2"/>
      <c r="Z65" s="35"/>
    </row>
    <row r="66" spans="1:26" x14ac:dyDescent="0.25">
      <c r="A66" s="16"/>
      <c r="B66" s="16"/>
      <c r="C66" s="16"/>
      <c r="D66" s="16"/>
      <c r="E66" s="15" t="s">
        <v>15</v>
      </c>
      <c r="F66" s="16"/>
      <c r="G66" s="16"/>
      <c r="H66" s="16"/>
      <c r="I66" s="47">
        <f>I51+I57+I58+I59+I60+I61+I63+I62</f>
        <v>146264.44</v>
      </c>
      <c r="J66" s="16"/>
      <c r="L66" s="16"/>
      <c r="M66" s="16"/>
      <c r="N66" s="16"/>
      <c r="O66" s="14"/>
      <c r="P66" s="16"/>
      <c r="Q66" s="1"/>
      <c r="R66" s="1"/>
      <c r="S66" s="2"/>
      <c r="T66" s="35"/>
      <c r="U66" s="31"/>
      <c r="V66" s="2"/>
      <c r="W66" s="35"/>
      <c r="X66" s="31"/>
      <c r="Y66" s="2"/>
      <c r="Z66" s="35"/>
    </row>
    <row r="67" spans="1:26" x14ac:dyDescent="0.25">
      <c r="A67" s="16"/>
      <c r="B67" s="16"/>
      <c r="C67" s="16"/>
      <c r="D67" s="16"/>
      <c r="E67" s="16"/>
      <c r="F67" s="16"/>
      <c r="G67" s="16"/>
      <c r="H67" s="16"/>
      <c r="I67" s="2"/>
      <c r="J67" s="16"/>
      <c r="K67" s="16"/>
      <c r="L67" s="16"/>
      <c r="M67" s="16"/>
      <c r="N67" s="16"/>
      <c r="O67" s="14"/>
      <c r="P67" s="16"/>
      <c r="Q67" s="1"/>
      <c r="R67" s="1"/>
      <c r="S67" s="2"/>
      <c r="T67" s="2"/>
      <c r="U67" s="1"/>
      <c r="V67" s="2"/>
      <c r="W67" s="2"/>
      <c r="X67" s="1"/>
      <c r="Y67" s="2"/>
      <c r="Z67" s="2"/>
    </row>
    <row r="68" spans="1:26" x14ac:dyDescent="0.25">
      <c r="A68" s="16"/>
      <c r="B68" s="16"/>
      <c r="C68" s="16"/>
      <c r="D68" s="16"/>
      <c r="E68" s="16"/>
      <c r="F68" s="16"/>
      <c r="G68" s="16"/>
      <c r="H68" s="16"/>
      <c r="I68" s="2"/>
      <c r="J68" s="16"/>
      <c r="K68" s="16"/>
      <c r="L68" s="16"/>
      <c r="M68" s="16"/>
      <c r="N68" s="16"/>
      <c r="O68" s="14"/>
      <c r="P68" s="16"/>
      <c r="Q68" s="1"/>
      <c r="R68" s="1"/>
      <c r="S68" s="2"/>
      <c r="T68" s="2"/>
      <c r="U68" s="1"/>
      <c r="V68" s="2"/>
      <c r="W68" s="2"/>
      <c r="X68" s="1"/>
      <c r="Y68" s="2"/>
      <c r="Z68" s="2"/>
    </row>
    <row r="69" spans="1:26" x14ac:dyDescent="0.25">
      <c r="A69" s="20" t="s">
        <v>78</v>
      </c>
      <c r="B69" s="20"/>
      <c r="C69" s="20"/>
      <c r="D69" s="20"/>
      <c r="E69" s="20"/>
      <c r="F69" s="20"/>
      <c r="G69" s="20"/>
      <c r="H69" s="16"/>
      <c r="I69" s="2"/>
      <c r="J69" s="16"/>
      <c r="K69" s="16"/>
      <c r="L69" s="16"/>
      <c r="M69" s="16"/>
      <c r="N69" s="16"/>
      <c r="O69" s="14"/>
      <c r="P69" s="16"/>
      <c r="Q69" s="1"/>
      <c r="R69" s="1"/>
      <c r="S69" s="2"/>
      <c r="T69" s="2"/>
      <c r="U69" s="1"/>
      <c r="V69" s="2"/>
      <c r="W69" s="2"/>
      <c r="X69" s="1"/>
      <c r="Y69" s="2"/>
      <c r="Z69" s="2"/>
    </row>
    <row r="70" spans="1:26" x14ac:dyDescent="0.25">
      <c r="A70" s="20" t="s">
        <v>16</v>
      </c>
      <c r="B70" s="20"/>
      <c r="C70" s="20"/>
      <c r="D70" s="20"/>
      <c r="E70" s="20"/>
      <c r="F70" s="20"/>
      <c r="G70" s="20"/>
      <c r="H70" s="16"/>
      <c r="I70" s="2"/>
      <c r="J70" s="16"/>
      <c r="K70" s="16"/>
      <c r="L70" s="16"/>
      <c r="M70" s="16"/>
      <c r="N70" s="16"/>
      <c r="O70" s="14"/>
      <c r="P70" s="16"/>
      <c r="Q70" s="1"/>
      <c r="R70" s="1"/>
      <c r="S70" s="2"/>
      <c r="T70" s="2"/>
      <c r="U70" s="1"/>
      <c r="V70" s="2"/>
      <c r="W70" s="2"/>
      <c r="X70" s="1"/>
      <c r="Y70" s="2"/>
      <c r="Z70" s="2"/>
    </row>
    <row r="71" spans="1:26" x14ac:dyDescent="0.25">
      <c r="A71" s="20" t="s">
        <v>76</v>
      </c>
      <c r="B71" s="20"/>
      <c r="C71" s="20"/>
      <c r="D71" s="20"/>
      <c r="E71" s="20"/>
      <c r="F71" s="20"/>
      <c r="G71" s="20"/>
      <c r="H71" s="16"/>
      <c r="I71" s="2"/>
      <c r="J71" s="16"/>
      <c r="K71" s="16"/>
      <c r="L71" s="16"/>
      <c r="M71" s="16"/>
      <c r="N71" s="16"/>
      <c r="O71" s="14"/>
      <c r="P71" s="16"/>
      <c r="Q71" s="1"/>
      <c r="R71" s="1"/>
      <c r="S71" s="2"/>
      <c r="T71" s="2"/>
      <c r="U71" s="1"/>
      <c r="V71" s="2"/>
      <c r="W71" s="2"/>
      <c r="X71" s="1"/>
      <c r="Y71" s="2"/>
      <c r="Z71" s="2"/>
    </row>
    <row r="72" spans="1:26" x14ac:dyDescent="0.25">
      <c r="A72" s="20" t="s">
        <v>69</v>
      </c>
      <c r="B72" s="20"/>
      <c r="C72" s="20"/>
      <c r="D72" s="20"/>
      <c r="E72" s="20"/>
      <c r="F72" s="20"/>
      <c r="G72" s="20"/>
      <c r="H72" s="16"/>
      <c r="I72" s="2"/>
      <c r="J72" s="16"/>
      <c r="K72" s="16"/>
      <c r="L72" s="16"/>
      <c r="M72" s="16"/>
      <c r="N72" s="16"/>
      <c r="O72" s="14"/>
      <c r="P72" s="16"/>
      <c r="Q72" s="1"/>
      <c r="R72" s="1"/>
      <c r="S72" s="2"/>
      <c r="T72" s="2"/>
      <c r="U72" s="1"/>
      <c r="V72" s="2"/>
      <c r="W72" s="2"/>
      <c r="X72" s="1"/>
      <c r="Y72" s="2"/>
      <c r="Z72" s="2"/>
    </row>
    <row r="73" spans="1:26" x14ac:dyDescent="0.25">
      <c r="Q73" s="6"/>
    </row>
    <row r="74" spans="1:26" x14ac:dyDescent="0.25">
      <c r="Q74" s="6"/>
    </row>
  </sheetData>
  <mergeCells count="5">
    <mergeCell ref="R3:T3"/>
    <mergeCell ref="U3:W3"/>
    <mergeCell ref="X3:AA3"/>
    <mergeCell ref="O18:O20"/>
    <mergeCell ref="O22:O25"/>
  </mergeCells>
  <pageMargins left="0.19685039370078741" right="0.70866141732283472" top="0.11811023622047245" bottom="0.74803149606299213" header="0.31496062992125984" footer="0.31496062992125984"/>
  <pageSetup paperSize="9" scale="47" orientation="landscape" horizontalDpi="4294967293" verticalDpi="360" r:id="rId1"/>
  <headerFooter>
    <oddFooter>&amp;LFile name: &amp;F&amp;CPrinted on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Monks Eleigh</dc:creator>
  <cp:lastModifiedBy>Monks Eleigh Clerk</cp:lastModifiedBy>
  <cp:lastPrinted>2024-01-22T12:07:59Z</cp:lastPrinted>
  <dcterms:created xsi:type="dcterms:W3CDTF">2018-07-24T08:34:13Z</dcterms:created>
  <dcterms:modified xsi:type="dcterms:W3CDTF">2025-01-29T16:13:15Z</dcterms:modified>
</cp:coreProperties>
</file>