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ks Eleigh\Documents\ME Working Files\Audit\2025\"/>
    </mc:Choice>
  </mc:AlternateContent>
  <xr:revisionPtr revIDLastSave="0" documentId="13_ncr:1_{9A2F6D9E-78F7-4073-8E03-7EEA217698CA}" xr6:coauthVersionLast="47" xr6:coauthVersionMax="47" xr10:uidLastSave="{00000000-0000-0000-0000-000000000000}"/>
  <bookViews>
    <workbookView xWindow="-108" yWindow="-108" windowWidth="23256" windowHeight="12456" xr2:uid="{237CF073-7B66-4AB6-860A-7FBDE36D5E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D13" i="1"/>
  <c r="C40" i="1"/>
  <c r="D27" i="1"/>
  <c r="D29" i="1" s="1"/>
  <c r="D19" i="1"/>
  <c r="D22" i="1" s="1"/>
  <c r="I14" i="1"/>
  <c r="D7" i="1"/>
  <c r="D9" i="1" s="1"/>
</calcChain>
</file>

<file path=xl/sharedStrings.xml><?xml version="1.0" encoding="utf-8"?>
<sst xmlns="http://schemas.openxmlformats.org/spreadsheetml/2006/main" count="69" uniqueCount="63">
  <si>
    <t xml:space="preserve"> Monks Eleigh Parish Council Bank Reconciliation</t>
  </si>
  <si>
    <t>Receipts</t>
  </si>
  <si>
    <t>Current account</t>
  </si>
  <si>
    <t>Precept</t>
  </si>
  <si>
    <t>Business premium account 1</t>
  </si>
  <si>
    <t>Interest Received</t>
  </si>
  <si>
    <t>Sub-total</t>
  </si>
  <si>
    <t>Allotment Rents</t>
  </si>
  <si>
    <t>Less un-presented cheques*</t>
  </si>
  <si>
    <t>Polegate Rent</t>
  </si>
  <si>
    <t>Total</t>
  </si>
  <si>
    <t>VAT reclaim</t>
  </si>
  <si>
    <t>CIL</t>
  </si>
  <si>
    <t>Un-presented cheques</t>
  </si>
  <si>
    <t>Grants</t>
  </si>
  <si>
    <t>Donations</t>
  </si>
  <si>
    <t>Misc</t>
  </si>
  <si>
    <t>TOTAL INCOME</t>
  </si>
  <si>
    <t>Expenditure</t>
  </si>
  <si>
    <t>Administration</t>
  </si>
  <si>
    <t>Clerk's Salary</t>
  </si>
  <si>
    <t>Clerks expenses</t>
  </si>
  <si>
    <t>Election</t>
  </si>
  <si>
    <t>Subscriptions</t>
  </si>
  <si>
    <t>Section 137 Donations (LGA 1972)</t>
  </si>
  <si>
    <t>Other reciepts</t>
  </si>
  <si>
    <t>Training</t>
  </si>
  <si>
    <t>sub-total</t>
  </si>
  <si>
    <t>Services</t>
  </si>
  <si>
    <t>Salaries</t>
  </si>
  <si>
    <t>Street Lighting &amp; Maintenance</t>
  </si>
  <si>
    <t>Other payments</t>
  </si>
  <si>
    <t>Allotment Rent</t>
  </si>
  <si>
    <t>Bin emptying</t>
  </si>
  <si>
    <t>Hall Hire</t>
  </si>
  <si>
    <t>Highways</t>
  </si>
  <si>
    <t>Plus total receipts</t>
  </si>
  <si>
    <t>Other Payments</t>
  </si>
  <si>
    <t>Insurance</t>
  </si>
  <si>
    <t>Less total payments</t>
  </si>
  <si>
    <t>Millenium Green insurance</t>
  </si>
  <si>
    <t>Open spaces</t>
  </si>
  <si>
    <t>Village Hall &amp; shop grant</t>
  </si>
  <si>
    <t>Grass Cutting</t>
  </si>
  <si>
    <t>Chairman's Expenses</t>
  </si>
  <si>
    <t>Defibrillator</t>
  </si>
  <si>
    <t>Contingency</t>
  </si>
  <si>
    <t>General fund</t>
  </si>
  <si>
    <t>Audit</t>
  </si>
  <si>
    <t>SID</t>
  </si>
  <si>
    <t>Bus subsidy</t>
  </si>
  <si>
    <t>VAT spent</t>
  </si>
  <si>
    <t>TOTAL EXPENDITURE</t>
  </si>
  <si>
    <t>Polegate</t>
  </si>
  <si>
    <t xml:space="preserve"> 31.3.2025 </t>
  </si>
  <si>
    <t>Bank Accounts 31.1.25</t>
  </si>
  <si>
    <t>Balance b/f 1 April 2024</t>
  </si>
  <si>
    <t>Balance c/f 31 April 2025</t>
  </si>
  <si>
    <t>Balance b/f 1st April 2024</t>
  </si>
  <si>
    <t>Balance  31st April 2025</t>
  </si>
  <si>
    <t>Reserves 31.3.2025</t>
  </si>
  <si>
    <t>Millennium Green grass</t>
  </si>
  <si>
    <t>Play equipment/assets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</si>
</sst>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4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B2E5-7E48-4054-A8BA-FD0A4EAD529C}">
  <dimension ref="A1:I45"/>
  <sheetViews>
    <sheetView tabSelected="1" topLeftCell="A19" workbookViewId="0">
      <selection activeCell="D31" sqref="D31"/>
    </sheetView>
  </sheetViews>
  <sheetFormatPr defaultRowHeight="14.4" x14ac:dyDescent="0.3"/>
  <cols>
    <col min="4" max="4" width="11.44140625" customWidth="1"/>
    <col min="9" max="9" width="10.5546875" customWidth="1"/>
  </cols>
  <sheetData>
    <row r="1" spans="1:9" ht="18" x14ac:dyDescent="0.35">
      <c r="A1" s="1" t="s">
        <v>0</v>
      </c>
      <c r="B1" s="2"/>
      <c r="C1" s="3"/>
      <c r="D1" s="4"/>
      <c r="E1" s="3"/>
      <c r="F1" s="3"/>
      <c r="G1" s="3"/>
      <c r="H1" s="3"/>
      <c r="I1" s="4"/>
    </row>
    <row r="2" spans="1:9" ht="15.6" x14ac:dyDescent="0.3">
      <c r="A2" s="5" t="s">
        <v>54</v>
      </c>
      <c r="B2" s="2"/>
      <c r="C2" s="3"/>
      <c r="D2" s="4"/>
      <c r="E2" s="3"/>
      <c r="F2" s="3"/>
      <c r="G2" s="3"/>
      <c r="H2" s="3"/>
      <c r="I2" s="4"/>
    </row>
    <row r="3" spans="1:9" x14ac:dyDescent="0.3">
      <c r="A3" s="3"/>
      <c r="B3" s="2"/>
      <c r="C3" s="3"/>
      <c r="D3" s="4"/>
      <c r="E3" s="3"/>
      <c r="F3" s="3"/>
      <c r="G3" s="3"/>
      <c r="H3" s="3"/>
      <c r="I3" s="4"/>
    </row>
    <row r="4" spans="1:9" x14ac:dyDescent="0.3">
      <c r="A4" s="3" t="s">
        <v>55</v>
      </c>
      <c r="B4" s="2"/>
      <c r="C4" s="3"/>
      <c r="D4" s="4"/>
      <c r="E4" s="3"/>
      <c r="F4" s="6" t="s">
        <v>1</v>
      </c>
      <c r="G4" s="3"/>
      <c r="H4" s="3"/>
      <c r="I4" s="4"/>
    </row>
    <row r="5" spans="1:9" x14ac:dyDescent="0.3">
      <c r="A5" s="3" t="s">
        <v>2</v>
      </c>
      <c r="B5" s="2"/>
      <c r="C5" s="3"/>
      <c r="D5" s="4">
        <v>36903.42</v>
      </c>
      <c r="E5" s="3"/>
      <c r="F5" s="3" t="s">
        <v>3</v>
      </c>
      <c r="G5" s="3"/>
      <c r="H5" s="3"/>
      <c r="I5" s="4">
        <v>21500</v>
      </c>
    </row>
    <row r="6" spans="1:9" x14ac:dyDescent="0.3">
      <c r="A6" s="3" t="s">
        <v>4</v>
      </c>
      <c r="B6" s="2"/>
      <c r="C6" s="3"/>
      <c r="D6" s="4">
        <v>29459.01</v>
      </c>
      <c r="E6" s="3"/>
      <c r="F6" s="7" t="s">
        <v>5</v>
      </c>
      <c r="G6" s="3"/>
      <c r="H6" s="3"/>
      <c r="I6" s="4">
        <v>382.91</v>
      </c>
    </row>
    <row r="7" spans="1:9" x14ac:dyDescent="0.3">
      <c r="A7" s="3" t="s">
        <v>6</v>
      </c>
      <c r="B7" s="2"/>
      <c r="C7" s="3"/>
      <c r="D7" s="4">
        <f>SUM(D5:D6)</f>
        <v>66362.429999999993</v>
      </c>
      <c r="E7" s="3"/>
      <c r="F7" s="3" t="s">
        <v>7</v>
      </c>
      <c r="G7" s="3"/>
      <c r="H7" s="3"/>
      <c r="I7" s="4">
        <v>60</v>
      </c>
    </row>
    <row r="8" spans="1:9" x14ac:dyDescent="0.3">
      <c r="A8" s="3" t="s">
        <v>8</v>
      </c>
      <c r="B8" s="2"/>
      <c r="C8" s="3"/>
      <c r="D8" s="4">
        <v>10</v>
      </c>
      <c r="E8" s="3"/>
      <c r="F8" s="3" t="s">
        <v>9</v>
      </c>
      <c r="G8" s="3"/>
      <c r="H8" s="3"/>
      <c r="I8" s="4">
        <v>30</v>
      </c>
    </row>
    <row r="9" spans="1:9" x14ac:dyDescent="0.3">
      <c r="A9" s="2" t="s">
        <v>10</v>
      </c>
      <c r="B9" s="2"/>
      <c r="C9" s="3"/>
      <c r="D9" s="8">
        <f>D7-D8</f>
        <v>66352.429999999993</v>
      </c>
      <c r="E9" s="3"/>
      <c r="F9" s="3" t="s">
        <v>11</v>
      </c>
      <c r="G9" s="3"/>
      <c r="H9" s="3"/>
      <c r="I9" s="4">
        <v>2513.41</v>
      </c>
    </row>
    <row r="10" spans="1:9" x14ac:dyDescent="0.3">
      <c r="E10" s="3"/>
      <c r="F10" s="3" t="s">
        <v>12</v>
      </c>
      <c r="G10" s="3"/>
      <c r="H10" s="3"/>
      <c r="I10" s="4">
        <v>24052.5</v>
      </c>
    </row>
    <row r="11" spans="1:9" x14ac:dyDescent="0.3">
      <c r="A11" s="3" t="s">
        <v>13</v>
      </c>
      <c r="B11" s="2"/>
      <c r="C11" s="3"/>
      <c r="D11" s="4"/>
      <c r="E11" s="3"/>
      <c r="F11" s="3" t="s">
        <v>14</v>
      </c>
      <c r="I11" s="4">
        <v>33674.5</v>
      </c>
    </row>
    <row r="12" spans="1:9" x14ac:dyDescent="0.3">
      <c r="A12" s="3"/>
      <c r="C12" s="3"/>
      <c r="D12" s="4">
        <v>10</v>
      </c>
      <c r="E12" s="3"/>
      <c r="F12" s="3" t="s">
        <v>15</v>
      </c>
      <c r="I12" s="4">
        <v>0</v>
      </c>
    </row>
    <row r="13" spans="1:9" x14ac:dyDescent="0.3">
      <c r="A13" s="3"/>
      <c r="B13" s="2" t="s">
        <v>10</v>
      </c>
      <c r="D13" s="10">
        <f>SUM(D12)</f>
        <v>10</v>
      </c>
      <c r="E13" s="3"/>
      <c r="F13" s="3" t="s">
        <v>16</v>
      </c>
      <c r="G13" s="3"/>
      <c r="H13" s="3"/>
      <c r="I13" s="4">
        <v>145.41</v>
      </c>
    </row>
    <row r="14" spans="1:9" x14ac:dyDescent="0.3">
      <c r="A14" s="3"/>
      <c r="D14" s="4"/>
      <c r="E14" s="3"/>
      <c r="F14" s="6" t="s">
        <v>17</v>
      </c>
      <c r="G14" s="3"/>
      <c r="H14" s="3"/>
      <c r="I14" s="9">
        <f>SUM(I5:I13)</f>
        <v>82358.73000000001</v>
      </c>
    </row>
    <row r="15" spans="1:9" x14ac:dyDescent="0.3">
      <c r="A15" s="3"/>
      <c r="C15" s="3"/>
      <c r="E15" s="3"/>
    </row>
    <row r="16" spans="1:9" x14ac:dyDescent="0.3">
      <c r="A16" s="3" t="s">
        <v>56</v>
      </c>
      <c r="B16" s="2"/>
      <c r="C16" s="3"/>
      <c r="D16" s="4">
        <v>25325.06</v>
      </c>
      <c r="E16" s="3"/>
      <c r="F16" s="6" t="s">
        <v>18</v>
      </c>
      <c r="G16" s="3"/>
      <c r="H16" s="3"/>
      <c r="I16" s="4"/>
    </row>
    <row r="17" spans="1:9" x14ac:dyDescent="0.3">
      <c r="A17" s="3" t="s">
        <v>3</v>
      </c>
      <c r="B17" s="2"/>
      <c r="C17" s="3"/>
      <c r="D17" s="4">
        <v>21500</v>
      </c>
      <c r="E17" s="3"/>
      <c r="F17" s="11" t="s">
        <v>19</v>
      </c>
      <c r="G17" s="3"/>
      <c r="H17" s="3"/>
      <c r="I17" s="4"/>
    </row>
    <row r="18" spans="1:9" x14ac:dyDescent="0.3">
      <c r="A18" s="3" t="s">
        <v>25</v>
      </c>
      <c r="B18" s="2"/>
      <c r="C18" s="3"/>
      <c r="D18" s="4">
        <v>60858.73</v>
      </c>
      <c r="E18" s="3"/>
      <c r="F18" s="3" t="s">
        <v>20</v>
      </c>
      <c r="G18" s="3"/>
      <c r="H18" s="3"/>
      <c r="I18" s="4">
        <v>7490.6</v>
      </c>
    </row>
    <row r="19" spans="1:9" x14ac:dyDescent="0.3">
      <c r="A19" s="3" t="s">
        <v>27</v>
      </c>
      <c r="B19" s="2"/>
      <c r="C19" s="3"/>
      <c r="D19" s="8">
        <f>SUM(D16:D18)</f>
        <v>107683.79000000001</v>
      </c>
      <c r="E19" s="3"/>
      <c r="F19" s="3" t="s">
        <v>21</v>
      </c>
      <c r="G19" s="3"/>
      <c r="H19" s="3"/>
      <c r="I19" s="4">
        <v>1182.02</v>
      </c>
    </row>
    <row r="20" spans="1:9" x14ac:dyDescent="0.3">
      <c r="A20" s="3" t="s">
        <v>29</v>
      </c>
      <c r="B20" s="2"/>
      <c r="C20" s="3"/>
      <c r="D20" s="4">
        <v>7490.6</v>
      </c>
      <c r="E20" s="3"/>
      <c r="F20" s="3" t="s">
        <v>22</v>
      </c>
      <c r="G20" s="3"/>
      <c r="H20" s="3"/>
      <c r="I20" s="4">
        <v>0</v>
      </c>
    </row>
    <row r="21" spans="1:9" x14ac:dyDescent="0.3">
      <c r="A21" s="3" t="s">
        <v>31</v>
      </c>
      <c r="B21" s="2"/>
      <c r="C21" s="3"/>
      <c r="D21" s="4">
        <v>33840.76</v>
      </c>
      <c r="E21" s="3"/>
      <c r="F21" s="3" t="s">
        <v>23</v>
      </c>
      <c r="G21" s="3"/>
      <c r="H21" s="3"/>
      <c r="I21" s="4">
        <v>356.21</v>
      </c>
    </row>
    <row r="22" spans="1:9" x14ac:dyDescent="0.3">
      <c r="A22" s="2" t="s">
        <v>57</v>
      </c>
      <c r="B22" s="2"/>
      <c r="C22" s="3"/>
      <c r="D22" s="9">
        <f>D19-D20-D21</f>
        <v>66352.429999999993</v>
      </c>
      <c r="E22" s="3"/>
      <c r="F22" s="3" t="s">
        <v>24</v>
      </c>
      <c r="G22" s="3"/>
      <c r="H22" s="3"/>
      <c r="I22" s="4">
        <v>2600</v>
      </c>
    </row>
    <row r="23" spans="1:9" x14ac:dyDescent="0.3">
      <c r="E23" s="3"/>
      <c r="F23" s="3" t="s">
        <v>26</v>
      </c>
      <c r="G23" s="3"/>
      <c r="H23" s="3"/>
      <c r="I23" s="4">
        <v>0</v>
      </c>
    </row>
    <row r="24" spans="1:9" x14ac:dyDescent="0.3">
      <c r="E24" s="3"/>
      <c r="F24" s="11" t="s">
        <v>28</v>
      </c>
      <c r="G24" s="3"/>
      <c r="H24" s="3"/>
      <c r="I24" s="4"/>
    </row>
    <row r="25" spans="1:9" x14ac:dyDescent="0.3">
      <c r="A25" s="3" t="s">
        <v>58</v>
      </c>
      <c r="B25" s="3"/>
      <c r="C25" s="3"/>
      <c r="D25" s="4">
        <v>25325.06</v>
      </c>
      <c r="E25" s="3"/>
      <c r="F25" s="3" t="s">
        <v>30</v>
      </c>
      <c r="G25" s="3"/>
      <c r="H25" s="3"/>
      <c r="I25" s="4">
        <v>339.85</v>
      </c>
    </row>
    <row r="26" spans="1:9" x14ac:dyDescent="0.3">
      <c r="A26" s="3" t="s">
        <v>36</v>
      </c>
      <c r="B26" s="3"/>
      <c r="C26" s="3"/>
      <c r="D26" s="4">
        <v>82358.73</v>
      </c>
      <c r="E26" s="3"/>
      <c r="F26" s="3" t="s">
        <v>32</v>
      </c>
      <c r="G26" s="3"/>
      <c r="H26" s="3"/>
      <c r="I26" s="4">
        <v>0</v>
      </c>
    </row>
    <row r="27" spans="1:9" x14ac:dyDescent="0.3">
      <c r="A27" s="3" t="s">
        <v>27</v>
      </c>
      <c r="D27" s="12">
        <f>SUM(D25:D26)</f>
        <v>107683.79</v>
      </c>
      <c r="E27" s="3"/>
      <c r="F27" s="3" t="s">
        <v>33</v>
      </c>
      <c r="G27" s="3"/>
      <c r="H27" s="3"/>
      <c r="I27" s="4">
        <v>552</v>
      </c>
    </row>
    <row r="28" spans="1:9" x14ac:dyDescent="0.3">
      <c r="A28" s="3" t="s">
        <v>39</v>
      </c>
      <c r="B28" s="3"/>
      <c r="C28" s="3"/>
      <c r="D28" s="4">
        <v>41331.360000000001</v>
      </c>
      <c r="E28" s="3"/>
      <c r="F28" s="3" t="s">
        <v>34</v>
      </c>
      <c r="I28" s="4">
        <v>0</v>
      </c>
    </row>
    <row r="29" spans="1:9" x14ac:dyDescent="0.3">
      <c r="A29" s="2" t="s">
        <v>59</v>
      </c>
      <c r="B29" s="2"/>
      <c r="C29" s="2"/>
      <c r="D29" s="9">
        <f>D27-D28</f>
        <v>66352.429999999993</v>
      </c>
      <c r="E29" s="3"/>
      <c r="F29" s="3" t="s">
        <v>35</v>
      </c>
      <c r="I29" s="4">
        <v>100</v>
      </c>
    </row>
    <row r="30" spans="1:9" x14ac:dyDescent="0.3">
      <c r="A30" s="3"/>
      <c r="B30" s="2"/>
      <c r="C30" s="3"/>
      <c r="D30" s="4"/>
      <c r="E30" s="3"/>
      <c r="F30" s="11" t="s">
        <v>37</v>
      </c>
      <c r="G30" s="3"/>
      <c r="H30" s="3"/>
      <c r="I30" s="4"/>
    </row>
    <row r="31" spans="1:9" x14ac:dyDescent="0.3">
      <c r="D31" s="4"/>
      <c r="E31" s="3"/>
      <c r="F31" s="3" t="s">
        <v>38</v>
      </c>
      <c r="G31" s="3"/>
      <c r="H31" s="3"/>
      <c r="I31" s="4">
        <v>700.61</v>
      </c>
    </row>
    <row r="32" spans="1:9" x14ac:dyDescent="0.3">
      <c r="E32" s="3"/>
      <c r="F32" s="3" t="s">
        <v>40</v>
      </c>
      <c r="G32" s="3"/>
      <c r="H32" s="3"/>
      <c r="I32" s="4">
        <v>309.12</v>
      </c>
    </row>
    <row r="33" spans="1:9" x14ac:dyDescent="0.3">
      <c r="E33" s="3"/>
      <c r="F33" s="3" t="s">
        <v>41</v>
      </c>
      <c r="G33" s="3"/>
      <c r="H33" s="3"/>
      <c r="I33" s="4">
        <v>16526.560000000001</v>
      </c>
    </row>
    <row r="34" spans="1:9" x14ac:dyDescent="0.3">
      <c r="E34" s="3"/>
      <c r="F34" s="3" t="s">
        <v>42</v>
      </c>
      <c r="G34" s="3"/>
      <c r="H34" s="3"/>
      <c r="I34" s="4">
        <v>2000</v>
      </c>
    </row>
    <row r="35" spans="1:9" x14ac:dyDescent="0.3">
      <c r="A35" s="13" t="s">
        <v>60</v>
      </c>
      <c r="B35" s="13"/>
      <c r="C35" s="14"/>
      <c r="E35" s="3"/>
      <c r="F35" s="3" t="s">
        <v>43</v>
      </c>
      <c r="G35" s="3"/>
      <c r="H35" s="3"/>
      <c r="I35" s="4">
        <v>1950</v>
      </c>
    </row>
    <row r="36" spans="1:9" x14ac:dyDescent="0.3">
      <c r="A36" s="14" t="s">
        <v>12</v>
      </c>
      <c r="B36" s="15"/>
      <c r="C36" s="12">
        <v>24052.5</v>
      </c>
      <c r="E36" s="3"/>
      <c r="F36" s="3" t="s">
        <v>61</v>
      </c>
      <c r="I36" s="4">
        <v>340</v>
      </c>
    </row>
    <row r="37" spans="1:9" x14ac:dyDescent="0.3">
      <c r="A37" s="14" t="s">
        <v>3</v>
      </c>
      <c r="B37" s="15"/>
      <c r="C37" s="12">
        <v>21500</v>
      </c>
      <c r="F37" s="3" t="s">
        <v>44</v>
      </c>
      <c r="G37" s="3"/>
      <c r="H37" s="3"/>
      <c r="I37" s="4">
        <v>56.67</v>
      </c>
    </row>
    <row r="38" spans="1:9" x14ac:dyDescent="0.3">
      <c r="A38" s="14" t="s">
        <v>47</v>
      </c>
      <c r="B38" s="15"/>
      <c r="C38" s="12">
        <v>20409.93</v>
      </c>
      <c r="F38" s="3" t="s">
        <v>45</v>
      </c>
      <c r="I38" s="4">
        <v>0</v>
      </c>
    </row>
    <row r="39" spans="1:9" x14ac:dyDescent="0.3">
      <c r="A39" s="14" t="s">
        <v>53</v>
      </c>
      <c r="C39" s="12">
        <v>390</v>
      </c>
      <c r="F39" s="3" t="s">
        <v>46</v>
      </c>
      <c r="G39" s="3"/>
      <c r="H39" s="3"/>
      <c r="I39" s="4">
        <v>0</v>
      </c>
    </row>
    <row r="40" spans="1:9" x14ac:dyDescent="0.3">
      <c r="A40" s="13" t="s">
        <v>10</v>
      </c>
      <c r="B40" s="16"/>
      <c r="C40" s="17">
        <f>SUM(C36:C39)</f>
        <v>66352.429999999993</v>
      </c>
      <c r="F40" s="3" t="s">
        <v>48</v>
      </c>
      <c r="I40" s="4">
        <v>740</v>
      </c>
    </row>
    <row r="41" spans="1:9" x14ac:dyDescent="0.3">
      <c r="F41" s="3" t="s">
        <v>49</v>
      </c>
      <c r="I41" s="4">
        <v>0</v>
      </c>
    </row>
    <row r="42" spans="1:9" x14ac:dyDescent="0.3">
      <c r="F42" s="3" t="s">
        <v>62</v>
      </c>
      <c r="I42">
        <v>982.59</v>
      </c>
    </row>
    <row r="43" spans="1:9" x14ac:dyDescent="0.3">
      <c r="F43" s="3" t="s">
        <v>50</v>
      </c>
      <c r="I43" s="4">
        <v>1000</v>
      </c>
    </row>
    <row r="44" spans="1:9" x14ac:dyDescent="0.3">
      <c r="F44" s="3" t="s">
        <v>51</v>
      </c>
      <c r="I44" s="4">
        <v>4105.13</v>
      </c>
    </row>
    <row r="45" spans="1:9" x14ac:dyDescent="0.3">
      <c r="F45" s="6" t="s">
        <v>52</v>
      </c>
      <c r="G45" s="3"/>
      <c r="H45" s="3"/>
      <c r="I45" s="8">
        <f>SUM(I18:I44)</f>
        <v>41331.359999999993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Monks Eleigh Clerk</dc:creator>
  <cp:lastModifiedBy>Monks Eleigh Clerk</cp:lastModifiedBy>
  <cp:lastPrinted>2025-04-08T16:09:25Z</cp:lastPrinted>
  <dcterms:created xsi:type="dcterms:W3CDTF">2024-04-03T15:03:00Z</dcterms:created>
  <dcterms:modified xsi:type="dcterms:W3CDTF">2025-04-08T16:34:36Z</dcterms:modified>
</cp:coreProperties>
</file>